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opportunityfinance-my.sharepoint.com/personal/lchensvold_ofn_org/Documents/Desktop/"/>
    </mc:Choice>
  </mc:AlternateContent>
  <xr:revisionPtr revIDLastSave="0" documentId="8_{5FB9E20B-17FA-425A-8362-962631C8F1AE}" xr6:coauthVersionLast="47" xr6:coauthVersionMax="47" xr10:uidLastSave="{00000000-0000-0000-0000-000000000000}"/>
  <bookViews>
    <workbookView xWindow="-108" yWindow="-108" windowWidth="23256" windowHeight="12576" xr2:uid="{EDFBFE8B-57D7-654D-A562-98749703B33F}"/>
  </bookViews>
  <sheets>
    <sheet name="Instructions" sheetId="9" r:id="rId1"/>
    <sheet name="Checklist" sheetId="1" r:id="rId2"/>
    <sheet name="Results" sheetId="11" r:id="rId3"/>
    <sheet name="Definitions" sheetId="2" r:id="rId4"/>
    <sheet name="Additional Benefits" sheetId="3" r:id="rId5"/>
    <sheet name="Additionality" sheetId="4" r:id="rId6"/>
    <sheet name="Compliance" sheetId="12" r:id="rId7"/>
    <sheet name="Examples" sheetId="5" r:id="rId8"/>
    <sheet name="Green Building Certifications" sheetId="8" r:id="rId9"/>
    <sheet name="DO NOT TOUCH" sheetId="10" state="hidden" r:id="rId10"/>
  </sheets>
  <definedNames>
    <definedName name="_xlnm._FilterDatabase" localSheetId="7" hidden="1">Examples!$B$10:$E$56</definedName>
    <definedName name="answers">Checklist!$F$56:$F$60,Checklist!$F$48:$F$52,Checklist!$F$44:$F$47,Checklist!$F$42:$F$43,Checklist!$F$33:$F$41,Checklist!$F$27:$F$32,Checklist!$F$18:$F$26,Checklist!$F$17,Checklist!$F$7:$F$13</definedName>
    <definedName name="na">'DO NOT TOUCH'!$A$3</definedName>
    <definedName name="NO">'DO NOT TOUCH'!$A$5</definedName>
    <definedName name="options">Table4[Responses]</definedName>
    <definedName name="YES">'DO NOT TOUCH'!$A$4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1" l="1"/>
  <c r="F33" i="1"/>
  <c r="F30" i="1" s="1" a="1"/>
  <c r="F30" i="1" s="1"/>
  <c r="F9" i="1"/>
  <c r="F18" i="1"/>
  <c r="F27" i="1"/>
  <c r="F41" i="1"/>
  <c r="F45" i="1"/>
  <c r="E14" i="11" s="1"/>
  <c r="F57" i="1"/>
  <c r="E16" i="11" s="1"/>
  <c r="E15" i="11"/>
  <c r="E11" i="11"/>
  <c r="B16" i="11"/>
  <c r="B56" i="1"/>
  <c r="B57" i="1" s="1"/>
  <c r="F25" i="1" l="1" a="1"/>
  <c r="F25" i="1" s="1"/>
  <c r="E13" i="11" s="1"/>
  <c r="E12" i="11"/>
  <c r="F7" i="1"/>
  <c r="E9" i="11" s="1"/>
  <c r="E18" i="1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<sst xmlns="http://schemas.openxmlformats.org/spreadsheetml/2006/main" count="718" uniqueCount="439">
  <si>
    <t xml:space="preserve">OFN CCIA Project Eligibility Tool: User Guide </t>
  </si>
  <si>
    <t xml:space="preserve">HOW TO USE THIS TOOL </t>
  </si>
  <si>
    <r>
      <rPr>
        <sz val="12"/>
        <color rgb="FF000000"/>
        <rFont val="Verdana"/>
        <family val="2"/>
      </rPr>
      <t xml:space="preserve">This tool is a detailed walk-through of the elements of project eligibility for OFN's Clean Communities Investment Accelerator (CCIA) program. To be eligible for funding, projects must meet </t>
    </r>
    <r>
      <rPr>
        <b/>
        <sz val="12"/>
        <color rgb="FF000000"/>
        <rFont val="Verdana"/>
        <family val="2"/>
      </rPr>
      <t>all</t>
    </r>
    <r>
      <rPr>
        <sz val="12"/>
        <color rgb="FF000000"/>
        <rFont val="Verdana"/>
        <family val="2"/>
      </rPr>
      <t xml:space="preserve"> 8 eligibility criteria:  </t>
    </r>
  </si>
  <si>
    <t xml:space="preserve">1) Must be a priority project </t>
  </si>
  <si>
    <t xml:space="preserve">2) Uses commercial technologies </t>
  </si>
  <si>
    <t>3) Reduces or avoids greenhouse gas (GHG) emissions OR produces or stores renewable energy</t>
  </si>
  <si>
    <t>4) Reduces or avoids emissions other of air pollutant(s)</t>
  </si>
  <si>
    <t xml:space="preserve">5) Located in a Low-Income and Disadvantaged Community </t>
  </si>
  <si>
    <t xml:space="preserve">6) Delivers additional benefits </t>
  </si>
  <si>
    <t xml:space="preserve">7) Would not have otherwise been financed </t>
  </si>
  <si>
    <t xml:space="preserve">8) Mobilizes private capital </t>
  </si>
  <si>
    <t>Disclaimer: This template has been developed by OFN and is provided as a courtesy to support identification of prospective CCIA-eligible projects. This template should not be construed as legal advice or as a substitute for conducting your own eligibility analysis for CCIA funding. If you enter into a subrecipient agreement with OFN, your legal obligations are set forth in this written agreement. OFN is not responsible for the use of this template or any information or absence of information in the template.</t>
  </si>
  <si>
    <r>
      <t xml:space="preserve">This tool includes a list of example eligible projects and green building certifications. </t>
    </r>
    <r>
      <rPr>
        <b/>
        <sz val="12"/>
        <rFont val="Verdana"/>
        <family val="2"/>
      </rPr>
      <t xml:space="preserve">Users are highly encouraged to review these lists first </t>
    </r>
    <r>
      <rPr>
        <sz val="12"/>
        <rFont val="Verdana"/>
        <family val="2"/>
      </rPr>
      <t>as a shortcut to understanding and initially determining project eligibility. Users should still utilize the checklist to confirm that the project meets</t>
    </r>
    <r>
      <rPr>
        <b/>
        <sz val="12"/>
        <rFont val="Verdana"/>
        <family val="2"/>
      </rPr>
      <t xml:space="preserve"> ALL</t>
    </r>
    <r>
      <rPr>
        <sz val="12"/>
        <rFont val="Verdana"/>
        <family val="2"/>
      </rPr>
      <t xml:space="preserve"> eligibility criteria. </t>
    </r>
  </si>
  <si>
    <t>Get Started!</t>
  </si>
  <si>
    <t>CHECKLIST</t>
  </si>
  <si>
    <t>The checklist tab provides a walkthrough of the 8 eligibility criteria to confirm the eligibility of a project. The checklist includes references to other tabs, which contain additional definitions and explanations. Users should review each question and answer "yes" or "no" to evaluate whether a given project being evaluated for CCIA meets all of the eligibility requirements.</t>
  </si>
  <si>
    <t>SUMMARY RESULTS</t>
  </si>
  <si>
    <t>This tab provides a summary of the information input in the Checklist tab and generates a result indicating whether or not the project is eligible.</t>
  </si>
  <si>
    <t>DEFINITIONS</t>
  </si>
  <si>
    <t xml:space="preserve">Provides definitions for terms in the eligibility criteria. This program has many specific definitions. Please be sure to review. </t>
  </si>
  <si>
    <t>ADDITIONAL BENEFITS</t>
  </si>
  <si>
    <r>
      <t xml:space="preserve">Provides a reference list that should be used to answer Checklist Question </t>
    </r>
    <r>
      <rPr>
        <b/>
        <sz val="10"/>
        <rFont val="Verdana"/>
        <family val="2"/>
      </rPr>
      <t>6</t>
    </r>
    <r>
      <rPr>
        <sz val="10"/>
        <rFont val="Verdana"/>
        <family val="2"/>
      </rPr>
      <t xml:space="preserve">. </t>
    </r>
  </si>
  <si>
    <t>ADDITIONALITY</t>
  </si>
  <si>
    <r>
      <t xml:space="preserve">Provides a reference list that should be used to answer Checklist Question </t>
    </r>
    <r>
      <rPr>
        <b/>
        <sz val="10"/>
        <rFont val="Verdana"/>
        <family val="2"/>
      </rPr>
      <t>7</t>
    </r>
    <r>
      <rPr>
        <sz val="10"/>
        <rFont val="Verdana"/>
        <family val="2"/>
      </rPr>
      <t>.</t>
    </r>
  </si>
  <si>
    <t>COMPLIANCE REQUIREMENTS</t>
  </si>
  <si>
    <t>Includes a list of some common compliance requirements for CCIA-funded projects. Lenders should be aware of requirements and ensure they consider them when financing a project.</t>
  </si>
  <si>
    <t xml:space="preserve">EXAMPLES </t>
  </si>
  <si>
    <r>
      <t xml:space="preserve">Reference list of project examples that correspond to the 3 CCIA project categories. This list must be used to correctly answer Checklist Question </t>
    </r>
    <r>
      <rPr>
        <b/>
        <sz val="10"/>
        <rFont val="Verdana"/>
        <family val="2"/>
      </rPr>
      <t>1</t>
    </r>
    <r>
      <rPr>
        <sz val="10"/>
        <rFont val="Verdana"/>
        <family val="2"/>
      </rPr>
      <t xml:space="preserve">.  </t>
    </r>
  </si>
  <si>
    <t>GREEN BUILDING CERTIFICATIONS</t>
  </si>
  <si>
    <t xml:space="preserve">A subset of examples specific to projects in the Net-Zero Emissions Buildings CCIA Project Category. Identifies certain Green Building Certifications which meet the qualification of a Net-Zero Emissions Building.  </t>
  </si>
  <si>
    <t xml:space="preserve">QUESTIONS? </t>
  </si>
  <si>
    <t>For questions on this tool, email us at ggrf@ofn.org</t>
  </si>
  <si>
    <t>Eligibility Checklist</t>
  </si>
  <si>
    <t>Note that not all sub-questions need to be answered for each question. If the answer to any sub question is "Yes", the answer to the main question will automatically update to "Yes" as your project meets the eligibility criteria for that question. Once the answer is "Yes" you can move on the next question.</t>
  </si>
  <si>
    <t>Question</t>
  </si>
  <si>
    <t xml:space="preserve">Definition </t>
  </si>
  <si>
    <t>Examples</t>
  </si>
  <si>
    <t>Select Your Answer</t>
  </si>
  <si>
    <t>WHAT IS THE PROJECT?</t>
  </si>
  <si>
    <t>Would the project fall within at least one of the three priority project categories (What is the Project?):</t>
  </si>
  <si>
    <r>
      <rPr>
        <sz val="10"/>
        <color rgb="FF000000"/>
        <rFont val="Verdana"/>
        <family val="2"/>
      </rPr>
      <t xml:space="preserve">Does the project meet the definition of </t>
    </r>
    <r>
      <rPr>
        <b/>
        <sz val="10"/>
        <color rgb="FF000000"/>
        <rFont val="Verdana"/>
        <family val="2"/>
      </rPr>
      <t>Distributed Energy Generation and Storage</t>
    </r>
    <r>
      <rPr>
        <sz val="10"/>
        <color rgb="FF000000"/>
        <rFont val="Verdana"/>
        <family val="2"/>
      </rPr>
      <t>?</t>
    </r>
  </si>
  <si>
    <t>Distributed Energy Generation and Storage</t>
  </si>
  <si>
    <t>SELECT ANSWER</t>
  </si>
  <si>
    <r>
      <t xml:space="preserve">Does the project meet the definition of </t>
    </r>
    <r>
      <rPr>
        <b/>
        <sz val="10"/>
        <color rgb="FF000000"/>
        <rFont val="Verdana"/>
        <family val="2"/>
      </rPr>
      <t>Net-Zero Emissions Buildings</t>
    </r>
    <r>
      <rPr>
        <sz val="10"/>
        <color rgb="FF000000"/>
        <rFont val="Verdana"/>
        <family val="2"/>
      </rPr>
      <t xml:space="preserve">, for </t>
    </r>
    <r>
      <rPr>
        <i/>
        <u/>
        <sz val="10"/>
        <color rgb="FF000000"/>
        <rFont val="Verdana"/>
        <family val="2"/>
      </rPr>
      <t>either</t>
    </r>
    <r>
      <rPr>
        <sz val="10"/>
        <color rgb="FF000000"/>
        <rFont val="Verdana"/>
        <family val="2"/>
      </rPr>
      <t xml:space="preserve"> of the two sub-categories listed below?</t>
    </r>
  </si>
  <si>
    <t>Net-Zero Emissions Buildings</t>
  </si>
  <si>
    <t>1.2.1</t>
  </si>
  <si>
    <t xml:space="preserve">New construction or gut renovation of Net-Zero Emissions Building </t>
  </si>
  <si>
    <t>New construction</t>
  </si>
  <si>
    <t>1.2.2</t>
  </si>
  <si>
    <t>Retrofit of an existing building, making a substantial contribution to that building being a net-zero emissions building and as part of a plan for that building achieving net-zero emissions over time.</t>
  </si>
  <si>
    <t>Retrofit of an existing building</t>
  </si>
  <si>
    <r>
      <t xml:space="preserve">Does the project meet the definition of </t>
    </r>
    <r>
      <rPr>
        <b/>
        <sz val="10"/>
        <color rgb="FF000000"/>
        <rFont val="Verdana"/>
        <family val="2"/>
      </rPr>
      <t>Zero-Emissions Transportation</t>
    </r>
    <r>
      <rPr>
        <sz val="10"/>
        <color rgb="FF000000"/>
        <rFont val="Verdana"/>
        <family val="2"/>
      </rPr>
      <t>?</t>
    </r>
  </si>
  <si>
    <t>Zero-Emissions Transportation</t>
  </si>
  <si>
    <t>Would the project use only commercial technologies?</t>
  </si>
  <si>
    <t>Commercial Technologies</t>
  </si>
  <si>
    <t>WHAT ARE THE PROJECT'S CLIMATE AND SOCIAL IMPACTS?</t>
  </si>
  <si>
    <t>Would this project reduce or avoid greenhouse gas (GHG) emissions or be projected to produce or store renewable energy consistent with the US's climate goals?</t>
  </si>
  <si>
    <t>Greenhouse Gas Emissions</t>
  </si>
  <si>
    <r>
      <t xml:space="preserve">Would this project reduce or avoid emissions of at least </t>
    </r>
    <r>
      <rPr>
        <b/>
        <u/>
        <sz val="10"/>
        <color theme="0"/>
        <rFont val="Verdana"/>
        <family val="2"/>
      </rPr>
      <t>one</t>
    </r>
    <r>
      <rPr>
        <b/>
        <sz val="10"/>
        <color theme="0"/>
        <rFont val="Verdana"/>
        <family val="2"/>
      </rPr>
      <t xml:space="preserve"> other air pollutant?</t>
    </r>
  </si>
  <si>
    <t>Does the project reduce ozone pollution?</t>
  </si>
  <si>
    <t>Ozone pollution &amp; sources</t>
  </si>
  <si>
    <t>Does the project reduce particulate matter pollution?</t>
  </si>
  <si>
    <t>Particulate matter pollution &amp; sources</t>
  </si>
  <si>
    <t>Does the project reduce carbon monoxide pollution?</t>
  </si>
  <si>
    <t>Carbon monoxide pollution &amp; sources</t>
  </si>
  <si>
    <t>Does the project reduce lead pollution?</t>
  </si>
  <si>
    <t>Lead pollution &amp; sources</t>
  </si>
  <si>
    <t>Does the project reduce sulfur dioxide pollution?</t>
  </si>
  <si>
    <t>Sulfur dioxide pollution &amp; sources</t>
  </si>
  <si>
    <t>Does the project reduce nitrogen dioxide pollution?</t>
  </si>
  <si>
    <t>Nitrogen dioxide pollution &amp; sources</t>
  </si>
  <si>
    <r>
      <t>Is the project in a Low-Income and Disadvantaged Community? (</t>
    </r>
    <r>
      <rPr>
        <b/>
        <i/>
        <sz val="10"/>
        <color theme="0"/>
        <rFont val="Verdana"/>
        <family val="2"/>
      </rPr>
      <t>must only meet one criteria</t>
    </r>
    <r>
      <rPr>
        <b/>
        <sz val="10"/>
        <color theme="0"/>
        <rFont val="Verdana"/>
        <family val="2"/>
      </rPr>
      <t>)</t>
    </r>
  </si>
  <si>
    <t xml:space="preserve">Low-Income and Disadvantaged Community </t>
  </si>
  <si>
    <r>
      <t xml:space="preserve">Would the expenditure provide funding or technical assistance  in support of a project located within a </t>
    </r>
    <r>
      <rPr>
        <b/>
        <sz val="10"/>
        <color rgb="FF000000"/>
        <rFont val="Verdana"/>
        <family val="2"/>
      </rPr>
      <t xml:space="preserve">CEJST-identified </t>
    </r>
    <r>
      <rPr>
        <sz val="10"/>
        <color rgb="FF000000"/>
        <rFont val="Verdana"/>
        <family val="2"/>
      </rPr>
      <t>disadvantaged community census tract?</t>
    </r>
  </si>
  <si>
    <t>CEJST-Identified Disadvantaged Communities</t>
  </si>
  <si>
    <t>CEJST map</t>
  </si>
  <si>
    <r>
      <t xml:space="preserve">Would the expenditure provide funding or technical assistance in support of a project located within </t>
    </r>
    <r>
      <rPr>
        <i/>
        <u/>
        <sz val="10"/>
        <color rgb="FF000000"/>
        <rFont val="Verdana"/>
        <family val="2"/>
      </rPr>
      <t>either</t>
    </r>
    <r>
      <rPr>
        <sz val="10"/>
        <color rgb="FF000000"/>
        <rFont val="Verdana"/>
        <family val="2"/>
      </rPr>
      <t xml:space="preserve"> of the following </t>
    </r>
    <r>
      <rPr>
        <b/>
        <sz val="10"/>
        <color rgb="FF000000"/>
        <rFont val="Verdana"/>
        <family val="2"/>
      </rPr>
      <t xml:space="preserve">EJScreen </t>
    </r>
    <r>
      <rPr>
        <sz val="10"/>
        <color rgb="FF000000"/>
        <rFont val="Verdana"/>
        <family val="2"/>
      </rPr>
      <t>geographies:</t>
    </r>
  </si>
  <si>
    <t>EJScreen</t>
  </si>
  <si>
    <t>EJScreen map</t>
  </si>
  <si>
    <t>5.2.1</t>
  </si>
  <si>
    <t>Within census block groups at or above the 90th percentile for any of EJScreen's supplemental indexes when compared to the nation or state?</t>
  </si>
  <si>
    <t>EJScreen's supplemental index</t>
  </si>
  <si>
    <t>5.2.2</t>
  </si>
  <si>
    <t>Within Tribal Entities as included in EJScreen</t>
  </si>
  <si>
    <r>
      <rPr>
        <b/>
        <sz val="10"/>
        <color rgb="FF000000"/>
        <rFont val="Verdana"/>
        <family val="2"/>
      </rPr>
      <t xml:space="preserve">Geographically Dispersed Low-Income Households: </t>
    </r>
    <r>
      <rPr>
        <sz val="10"/>
        <color rgb="FF000000"/>
        <rFont val="Verdana"/>
        <family val="2"/>
      </rPr>
      <t xml:space="preserve">Would the expenditure be for the purposes of providing funding and  technical assistance to a community lender(s), enabling financial assistance to low-income individuals/households within </t>
    </r>
    <r>
      <rPr>
        <i/>
        <u/>
        <sz val="10"/>
        <color rgb="FF000000"/>
        <rFont val="Verdana"/>
        <family val="2"/>
      </rPr>
      <t xml:space="preserve">any </t>
    </r>
    <r>
      <rPr>
        <sz val="10"/>
        <color rgb="FF000000"/>
        <rFont val="Verdana"/>
        <family val="2"/>
      </rPr>
      <t>of the following categories?</t>
    </r>
  </si>
  <si>
    <t>Geographically Dispersed Low-Income Households</t>
  </si>
  <si>
    <t>5.3.1</t>
  </si>
  <si>
    <r>
      <t xml:space="preserve">The project is located in a Metropolitan area </t>
    </r>
    <r>
      <rPr>
        <u/>
        <sz val="10"/>
        <color rgb="FF000000"/>
        <rFont val="Verdana"/>
        <family val="2"/>
      </rPr>
      <t>and</t>
    </r>
    <r>
      <rPr>
        <sz val="10"/>
        <color rgb="FF000000"/>
        <rFont val="Verdana"/>
        <family val="2"/>
      </rPr>
      <t xml:space="preserve"> benefits individuals/households with an income either below 80% of AMI </t>
    </r>
    <r>
      <rPr>
        <i/>
        <sz val="10"/>
        <color rgb="FF000000"/>
        <rFont val="Verdana"/>
        <family val="2"/>
      </rPr>
      <t xml:space="preserve">or </t>
    </r>
    <r>
      <rPr>
        <sz val="10"/>
        <color rgb="FF000000"/>
        <rFont val="Verdana"/>
        <family val="2"/>
      </rPr>
      <t>200% of the Federal Poverty Level, whichever is greater</t>
    </r>
  </si>
  <si>
    <t>Federal Poverty Level</t>
  </si>
  <si>
    <t>5.3.2</t>
  </si>
  <si>
    <r>
      <t xml:space="preserve">The project is located in a Non-Metropolitan Area </t>
    </r>
    <r>
      <rPr>
        <u/>
        <sz val="10"/>
        <color rgb="FF000000"/>
        <rFont val="Verdana"/>
        <family val="2"/>
      </rPr>
      <t>and</t>
    </r>
    <r>
      <rPr>
        <b/>
        <sz val="10"/>
        <color rgb="FF000000"/>
        <rFont val="Verdana"/>
        <family val="2"/>
      </rPr>
      <t xml:space="preserve"> </t>
    </r>
    <r>
      <rPr>
        <sz val="10"/>
        <color rgb="FF000000"/>
        <rFont val="Verdana"/>
        <family val="2"/>
      </rPr>
      <t xml:space="preserve">benefits individuals/households with an income of below </t>
    </r>
    <r>
      <rPr>
        <i/>
        <sz val="10"/>
        <color rgb="FF000000"/>
        <rFont val="Verdana"/>
        <family val="2"/>
      </rPr>
      <t>any</t>
    </r>
    <r>
      <rPr>
        <sz val="10"/>
        <color rgb="FF000000"/>
        <rFont val="Verdana"/>
        <family val="2"/>
      </rPr>
      <t xml:space="preserve"> of 80% of AMI, 80% of the Statewide Non-Metro AMI, </t>
    </r>
    <r>
      <rPr>
        <i/>
        <sz val="10"/>
        <color rgb="FF000000"/>
        <rFont val="Verdana"/>
        <family val="2"/>
      </rPr>
      <t>or</t>
    </r>
    <r>
      <rPr>
        <sz val="10"/>
        <color rgb="FF000000"/>
        <rFont val="Verdana"/>
        <family val="2"/>
      </rPr>
      <t xml:space="preserve"> 200% of Federal Poverty Level, whichever is greater</t>
    </r>
  </si>
  <si>
    <t>5.3.3</t>
  </si>
  <si>
    <r>
      <t>The project serves individuals/households that are currently approved for assistance from or participation in</t>
    </r>
    <r>
      <rPr>
        <u/>
        <sz val="10"/>
        <color rgb="FF000000"/>
        <rFont val="Verdana"/>
        <family val="2"/>
      </rPr>
      <t xml:space="preserve"> </t>
    </r>
    <r>
      <rPr>
        <i/>
        <u/>
        <sz val="10"/>
        <color rgb="FF000000"/>
        <rFont val="Verdana"/>
        <family val="2"/>
      </rPr>
      <t>at least one</t>
    </r>
    <r>
      <rPr>
        <sz val="10"/>
        <color rgb="FF000000"/>
        <rFont val="Verdana"/>
        <family val="2"/>
      </rPr>
      <t xml:space="preserve"> of the following programs, with an award letter within the last 12 months</t>
    </r>
  </si>
  <si>
    <t>5.3.3.1</t>
  </si>
  <si>
    <t>Low-Income Home Energy Assistance Program (LIHEAP)</t>
  </si>
  <si>
    <t>Low-Income Home Energy Assistance Program</t>
  </si>
  <si>
    <t>5.3.3.2</t>
  </si>
  <si>
    <t>Supplemental Nutrition Assistance Program (SNAP)</t>
  </si>
  <si>
    <t>Supplemental Nutrition Assistance Program</t>
  </si>
  <si>
    <t>5.3.3.3</t>
  </si>
  <si>
    <t>Weatherization Assistance Program (WAP)</t>
  </si>
  <si>
    <t>Weatherization Assistance Program</t>
  </si>
  <si>
    <t>5.3.3.4</t>
  </si>
  <si>
    <t>Lifeline Support for Affordable Communications</t>
  </si>
  <si>
    <t>5.3.3.5</t>
  </si>
  <si>
    <t>National School Lunch Program (Free or Reduced)</t>
  </si>
  <si>
    <t>National School Lunch Program</t>
  </si>
  <si>
    <t>5.3.3.6</t>
  </si>
  <si>
    <t>Supplemental Security Income (SSI)</t>
  </si>
  <si>
    <t>Supplemental Security Income</t>
  </si>
  <si>
    <t>5.3.3.7</t>
  </si>
  <si>
    <t>Any other verified government or non-profit program serving Asset Limited, Income Constrained, Employed (ALICE) individuals or households</t>
  </si>
  <si>
    <t>ALICE</t>
  </si>
  <si>
    <r>
      <rPr>
        <b/>
        <sz val="10"/>
        <color rgb="FF000000"/>
        <rFont val="Verdana"/>
        <family val="2"/>
      </rPr>
      <t xml:space="preserve">Affordable Housing: </t>
    </r>
    <r>
      <rPr>
        <sz val="10"/>
        <color rgb="FF000000"/>
        <rFont val="Verdana"/>
        <family val="2"/>
      </rPr>
      <t xml:space="preserve">Would the expenditure provide funding or technical assistance to community lenders, enabling financial assistance to projects on properties providing affordable housing that are within </t>
    </r>
    <r>
      <rPr>
        <i/>
        <sz val="10"/>
        <color rgb="FF000000"/>
        <rFont val="Verdana"/>
        <family val="2"/>
      </rPr>
      <t>any</t>
    </r>
    <r>
      <rPr>
        <sz val="10"/>
        <color rgb="FF000000"/>
        <rFont val="Verdana"/>
        <family val="2"/>
      </rPr>
      <t xml:space="preserve"> of the following categories?</t>
    </r>
  </si>
  <si>
    <t>Affordable Housing</t>
  </si>
  <si>
    <t>5.4.1</t>
  </si>
  <si>
    <r>
      <t xml:space="preserve">Multifamily housing with rents not exceeding 30% of 80% AMI for at least half of residential units with an active affordability covenant from </t>
    </r>
    <r>
      <rPr>
        <i/>
        <u/>
        <sz val="10"/>
        <color rgb="FF000000"/>
        <rFont val="Verdana"/>
        <family val="2"/>
      </rPr>
      <t>one</t>
    </r>
    <r>
      <rPr>
        <sz val="10"/>
        <color rgb="FF000000"/>
        <rFont val="Verdana"/>
        <family val="2"/>
      </rPr>
      <t xml:space="preserve"> of the following programs: 
• Low-Income Housing Tax Credit (LIHTC)
• A housing assistance program administered by HUD
• A housing assistance program administered by USDA under Title V of the Housing Act of 1949
• A housing assistance program administered by a tribally designated housing entity
• Any other housing assistance program designated by the EPA Administrator (not currently applicable)</t>
    </r>
  </si>
  <si>
    <t>5.4.2</t>
  </si>
  <si>
    <r>
      <t xml:space="preserve">Federally Recognized Tribal Entity: </t>
    </r>
    <r>
      <rPr>
        <sz val="10"/>
        <color rgb="FF000000"/>
        <rFont val="Verdana"/>
        <family val="2"/>
      </rPr>
      <t xml:space="preserve">Would the project enable financial assistance to Tribal entities within </t>
    </r>
    <r>
      <rPr>
        <i/>
        <u/>
        <sz val="10"/>
        <color rgb="FF000000"/>
        <rFont val="Verdana"/>
        <family val="2"/>
      </rPr>
      <t>any</t>
    </r>
    <r>
      <rPr>
        <sz val="10"/>
        <color rgb="FF000000"/>
        <rFont val="Verdana"/>
        <family val="2"/>
      </rPr>
      <t xml:space="preserve"> of the following categories? </t>
    </r>
    <r>
      <rPr>
        <b/>
        <sz val="10"/>
        <color rgb="FF000000"/>
        <rFont val="Verdana"/>
        <family val="2"/>
      </rPr>
      <t xml:space="preserve">
</t>
    </r>
    <r>
      <rPr>
        <sz val="10"/>
        <color rgb="FF000000"/>
        <rFont val="Verdana"/>
        <family val="2"/>
      </rPr>
      <t>• An individual member of a Federally Recognized Tribe</t>
    </r>
    <r>
      <rPr>
        <b/>
        <sz val="10"/>
        <color rgb="FF000000"/>
        <rFont val="Verdana"/>
        <family val="2"/>
      </rPr>
      <t xml:space="preserve">
</t>
    </r>
    <r>
      <rPr>
        <sz val="10"/>
        <color rgb="FF000000"/>
        <rFont val="Verdana"/>
        <family val="2"/>
      </rPr>
      <t>• Any for-profit business that has at least 51% of its equity ownership (or the equivalent in limited liability companies) by members of Federally Recognized Tribes
• Any non-profit entity with at least 51% of its Board of Directors comprised of members of Federally Recognized Tribes
• Any Federally Recognized Tribal Government Entity</t>
    </r>
  </si>
  <si>
    <t xml:space="preserve">Would this project deliver one or more additional benefits to American communities within one or more of the below seven categories? </t>
  </si>
  <si>
    <t>Additional benefits</t>
  </si>
  <si>
    <t>Affordable and sustainable housing</t>
  </si>
  <si>
    <t>Clean energy and energy efficiency</t>
  </si>
  <si>
    <t>Clean transportation</t>
  </si>
  <si>
    <t>Climate change</t>
  </si>
  <si>
    <t>Development of critical clean water infrastructure</t>
  </si>
  <si>
    <t>Remediation and reduction of legacy pollution</t>
  </si>
  <si>
    <t>Workforce training and development</t>
  </si>
  <si>
    <t>HOW IS THE PROJECT FINANCED?</t>
  </si>
  <si>
    <t>Would the project not otherwise have been financed?</t>
  </si>
  <si>
    <t>Additionality</t>
  </si>
  <si>
    <t>Would the project mobilize private capital?</t>
  </si>
  <si>
    <t>Private capital mobilization</t>
  </si>
  <si>
    <t>Is a portion of the total project cost attributable to private sources of financing?</t>
  </si>
  <si>
    <t>Private sources of financing</t>
  </si>
  <si>
    <t>Is a portion of the total project cost attributable to borrower or sponsor equity?</t>
  </si>
  <si>
    <t>Is a portion of the total project cost attributable to private grants or private incentives?</t>
  </si>
  <si>
    <t>Private grants/incentives</t>
  </si>
  <si>
    <t>Summary Results</t>
  </si>
  <si>
    <t>For a project to be eligible for CCIA funding from OFN, your answer to all of these questions must be "Yes."</t>
  </si>
  <si>
    <t>THE RESULTS IN THIS CHART ARE AUTOMATICALLY GENERATED BASED ON YOUR INPUTS IN THE CHECKLIST SECTION.</t>
  </si>
  <si>
    <t>Would the project fall within at least one of the three priority project categories?</t>
  </si>
  <si>
    <t>Would this project reduce or avoid emissions of at least one other air pollutant?</t>
  </si>
  <si>
    <t>Is the project in a low-income and disadvantaged community?</t>
  </si>
  <si>
    <t xml:space="preserve">Would this project deliver one or more additional benefits to American communities within one or more of the identified seven categories? </t>
  </si>
  <si>
    <t>Based on your answers, this project is:</t>
  </si>
  <si>
    <t>Phrase</t>
  </si>
  <si>
    <t>Definition</t>
  </si>
  <si>
    <t>Adaptive reuse</t>
  </si>
  <si>
    <t>Redesigning and preserving existing and historic buildings to serve new functions.</t>
  </si>
  <si>
    <t>The project, activity, or technology would deliver additional benefits (i.e. in addition to primarily reducing or avoiding emissions of Greenhouse Gases and other Air Pollutants) to communities within one or more of the following seven categories: climate change; clean energy and energy efficiency; clean transportation; affordable and sustainable housing; training and workforce development; remediation and reduction of legacy pollution; and development of critical clean water infrastructure. The Interim Implementation Guidance for the Justice40 Initiative provides some examples of benefits which are also included in the Additional Benefits tab of this spreadsheet.</t>
  </si>
  <si>
    <t>Affordable housing</t>
  </si>
  <si>
    <t>Affordable Housing is defined as housing for 80% Area Median Income or below. "Properties providing affordable housing" qualify as  "Low-Income and Disadvantaged Communities" under GGRF if they fall within either of the following two categories: (a) multifamily housing with rents not exceeding 30% of 80% AMI for at least half of residential units and with an active affordability covenant from one of the following housing assistance programs: (1) Low-Income Housing Tax Credit; (2) a housing assistance program administered by HUD, including Public Housing, Section 8 Project-Based Rental Assistance, Section 202 Housing for the Elderly, Section 811 Housing for Disabled, Housing Trust Fund, Home Investment Partnership Program Affordable Rental and Homeowner Units, Permanent Supportive Housing, and other programs focused on ending homelessness that are funded under HUD’s Continuum of Care Program; (3) a housing assistance program administered by USDA under Title V of the Housing Act of 1949, including under Sections 514 and 515; (4) a housing assistance program administered by a tribally designated housing entity, as defined in Section 4(22) of the Native American Housing Assistance and Self-Determination Act of 1996 (25 USC § 4103(22)); or (5) a housing assistance program administered by the Department of Hawaiian Homelands as defined in Title VIII of the Native American Housing Assistance and Self-Determination Act of 1996 (24 CFR 1006.10) or (b) naturally-occurring (unsubsidized) affordable housing with rents not exceeding 30% of 80% AMI for at least half of residential units.</t>
  </si>
  <si>
    <t>Air pollutants</t>
  </si>
  <si>
    <t xml:space="preserve">Air Pollutants (also referred to in CCIA documentation as "Other Air Pollutants") include particulate matter, ozone, carbon monoxide, sulfur dioxide, nitrogen dioxide, and lead and their precursors (e.g., volatile organic compounds). </t>
  </si>
  <si>
    <t>Asset Limited, Income Constrained, Employed individuals or households who earn above the Federal Poverty Level yet struggle to afford basic expenses. Various government programs serve ALICE individuals or households and would qualify those individuals or households as "Low-Income and Disadvantaged Communities" under GGRF.</t>
  </si>
  <si>
    <t>Appliance electrification</t>
  </si>
  <si>
    <t xml:space="preserve">Replacing fossil fuel powered appliances with electric appliances. Generally helps to reduce energy use to lower criteria air pollution and GHG emissions and may reduce consumer energy bills. Technologies for electrification range from ceiling fans to washer/driers, to AC units, to refrigerators, to showerheads, among many others. </t>
  </si>
  <si>
    <t>Area Median Income</t>
  </si>
  <si>
    <t>Area Median Income (AMI) is the median household income within a specific area. HUD calculates AMI annually by household size for different geographic regions. Fannie Mae has a tool that allows AMI lookup by census tract: https://ami-lookup-tool.fanniemae.com/amilookuptool/.</t>
  </si>
  <si>
    <t>Biogas facility</t>
  </si>
  <si>
    <t>Borrower or sponsor equity</t>
  </si>
  <si>
    <t xml:space="preserve">Borrower equity or sponsor equity is the capital that a borrower or sponsor invests in a project. An upfront investment by a borrower or sponsor that is expected to be repaid by a tax credit is an example of borrower or sponsor equity. </t>
  </si>
  <si>
    <t>Build America Buy America (BABA)</t>
  </si>
  <si>
    <t xml:space="preserve">BABA requires that all iron, steel, manufactured products, and construction materials used in projects be produced in the U.S. BABA also encourages that all items procured for a federal award be produced domestically. 
BABA applies if any CCIA funds are used to fund the construction phase of the project. Does NOT apply to private homes (single-family or multifamily), with the exception of some publicly assisted rental housing and publicly accessible facilities in multifamily housing. If applicable, BABA requires a domestic procurement preference for all iron, steel, manufactured products, and construction materials. Documentation, reporting, and monitoring requirements must be implemented by subrecipients at all tiers. 	</t>
  </si>
  <si>
    <t xml:space="preserve">CO is a colorless, odorless gas that can be harmful when inhaled in large amounts. CO is released when something is burned. The greatest sources of CO to outdoor air are cars, trucks and other vehicles or machinery that burn fossil fuels. A variety of items in your home such as unvented kerosene and gas space heaters, leaking chimneys and furnaces, and gas stoves also release CO and can affect air quality indoors. </t>
  </si>
  <si>
    <t>Carbon dioxide (CO2)</t>
  </si>
  <si>
    <t xml:space="preserve">CO2 is a greenhouse gas that is produced when carbon and oxygen bond together. It is the primary greenhouse gas emitted by human activities, accounting for 80% of all U.S. greenhouse gas emissions in 2022. CO2 is produced when fossil fuels like coal, oil, and natural gas are burned for driving cars, electricity, and making products. It can also be emitted from the natural environment through deforestation, land clearance, and soil degradation. </t>
  </si>
  <si>
    <t>CEJST</t>
  </si>
  <si>
    <t xml:space="preserve">The Climate and Economic Justice Screening Tool (CEJST) is a publicly-available mapping tool. GGRF's definition of "Low-Income and Disadvantaged Communities" includes all communities identified as disadvantaged through version 1.0 of the CEJST, released on November 22, 2022, which includes census tracts that meet the thresholds for at least one of the tool's categories of burden and land within the boundaries of Federally Recognized Tribes.  </t>
  </si>
  <si>
    <t>Clean energy</t>
  </si>
  <si>
    <t>Coastal Zone Management Act</t>
  </si>
  <si>
    <t>CCIA-funded projects in federally defined Coastal Zones must be consistent with state coastal zone management plans approved by the Department of Commerce.  Requirements imposed by state-level regulators on projects in a Coastal Zone will vary based on location.  Projects in a Coastal Zone will need to provide a certification or other approval from state-level regulator review to be an eligible use of funding.</t>
  </si>
  <si>
    <t>Combined heat and power system</t>
  </si>
  <si>
    <t>A combined heat and power (CHP) system is on-site electricity generation that captures the heat that would otherwise be wasted to provide useful thermal energy such as steam or hot water that can be used for space heating, cooling, domestic hot water and industrial processes. Fuel cells can be configured as CHP plants. Combined heat and power systems are only eligible for CCIA funding if they provide “carbon pollution-free electricity,” which is defined as “electrical energy produced from resources that generate no carbon emissions” and are powered by fuel sources that are generated with "carbon pollution-free electricity" such as producing hydrogen with solar power.</t>
  </si>
  <si>
    <r>
      <t xml:space="preserve">"Commercial technologies" are defined for GGRF purposes as technologies that have been deployed for commercial purposes at least three times for a period of at least five years each in the US for the same general purpose as the GGRF project, activity, or technology.
"For commercial purposes" refers to deployment as a part of a business's established products and/or services for consumers, businesses, and other market segments. 
The "commercial technologies" standard applies to </t>
    </r>
    <r>
      <rPr>
        <i/>
        <sz val="10"/>
        <rFont val="Verdana"/>
        <family val="2"/>
      </rPr>
      <t xml:space="preserve">classes </t>
    </r>
    <r>
      <rPr>
        <sz val="10"/>
        <rFont val="Verdana"/>
        <family val="2"/>
      </rPr>
      <t xml:space="preserve">of technologies; an individual brand/model does not need to meet the deployment requirement if they belong to a class of technologies that has already meet this requirement, even if it is a new original equipment manufacturer product. </t>
    </r>
  </si>
  <si>
    <t>Community Lender</t>
  </si>
  <si>
    <t>Community wind and solar</t>
  </si>
  <si>
    <t xml:space="preserve">Any wind or solar project or purchasing program, within a designated geographic area, in which economic and environmental benefits flow to multiple customers such as individual households, businesses, nonprofits and other groups. Typically, the generated energy is provided directly to the community/subscribers and is their property. </t>
  </si>
  <si>
    <t>Davis Bacon and Related Acts</t>
  </si>
  <si>
    <t>DBRA mandates that contractors and subcontractors must pay employed laborers and mechanics no less than locally prevailing wages if the contractors/subcontractors perform work on federally funded or assisted contracts in the excess of $2,000 for construction, alteration, or repair of public buildings or public works.
DBRA applies if any CCIA funds are used to finance the construction phase of a project. Contractors and subcontractors must pay laborers and mechanics employed no less than the locally prevailing wages and must report on hours and wages. This requirement applies to contractors and subcontractors performing on-site construction, alteration or repair work. Documentation, reporting, and monitoring requirements must be implemented by subrecipients at all tiers.</t>
  </si>
  <si>
    <r>
      <t xml:space="preserve">Projects, activities, and technologies that deploy small-scale power generation and/or storage technologies (typically from 1 kW to 10,000 kW), plus enabling infrastructure necessary for deployment of such generation and/or storage technologies. Projects, activities, and technologies within this category must support </t>
    </r>
    <r>
      <rPr>
        <i/>
        <sz val="10"/>
        <rFont val="Verdana"/>
        <family val="2"/>
      </rPr>
      <t xml:space="preserve">carbon pollution-free electricity, </t>
    </r>
    <r>
      <rPr>
        <sz val="10"/>
        <rFont val="Verdana"/>
        <family val="2"/>
      </rPr>
      <t>which is clean energy produced from resources that generate no carbon emissions. Examples include: residential rooftop solar, community wind and solar, solar + storage, stand-alone energy storage, microgrids and more.</t>
    </r>
  </si>
  <si>
    <t xml:space="preserve">EJScreen is a publicly-available, place-based environmental justice screening and mapping tool developed by the EPA. GGRF's definition of "Low-Income and Disadvantaged Communities" includes all communities within version 2.2 of EJScreen that fall within either (a) the limited supplemental set of census block groups that are at or above the 90th percentile for any of EJScreen's supplemental indexes when compared to the nation or state or (b) geographic areas within the Tribal lands as included in EJScreen, which includes the following Tribal lands: Alaska Native Allotments, Alaska Native Villages, American Indian Reservations, American Indian Off-reservation Trust Lands, and Oklahoma Tribal Statistical Areas. </t>
  </si>
  <si>
    <t xml:space="preserve">EJScreen's 13 supplemented indices screen for 13 environmental indicators: particulate matter, ozone, diesel particulate matter, air toxics cancer risk, air toxics respiratory hazard index, toxic releases to air, traffic proximity, lead paint, RMP facility proximity, hazardous waste proximity, superfund proximity, underground storage tanks, wastewater discharge. </t>
  </si>
  <si>
    <t>Endangered Species Act</t>
  </si>
  <si>
    <t xml:space="preserve">This statute requires Federal agencies to ensure that their activities are not likely to jeopardize endangered species, adversely modify designated critical habitats, or incidentally take (injure or kill) endangered animals without authorization, in consultation with the appropriate federal wildlife agency (the U.S. Fish and Wildlife Service or National Marine Fisheries Service). CCIA-eligible projects should be reviewed using the U.S. Fish and Wildlife Service’s IPaC tool to gain a preliminary assessment of whether they may impact critical habitats and/or endangered species. If the results of the preliminary assessment determine impact, the project may be subject to additional reviews and reporting requirements. </t>
  </si>
  <si>
    <t>Energy efficiency</t>
  </si>
  <si>
    <t xml:space="preserve">Energy efficiency is the use of less energy to perform the same task or produce the same result. Energy-efficient homes and buildings, including "net-zero emissions buildings," use less energy to heat, cool, and run appliances and electronics.  </t>
  </si>
  <si>
    <t>Energy Efficient</t>
  </si>
  <si>
    <t>The National Definition of a Zero Emissions building defines “Energy Efficient” as: (i) an existing building that achieves an ENERGY STAR certified score of 75 or higher or performs 35% better than median EUI for buildings ineligible for the score or (ii) a new building that has energy use at least 10% lower than the energy use according to the latest model energy code. </t>
  </si>
  <si>
    <t>Federally Recognized Tribal Entity</t>
  </si>
  <si>
    <t>Under GGRF, any "Federally Recognized Tribal Entity" is included within the definition of "Low-Income and Disadvantaged Communities", regardless of where that entity is located. The entity may be located in areas outside of the CEJST land area dataset, including but not limited to tribal service areas or counties. A "Federal Recognized Tribal Entity" means (i) any individual member of a Federally Recognized Tribe; (ii) any for-profit business that has at least 51% of its equity ownership by members of Federally Recognized Tribes; (iii) any non-profit entity with at least 51% of its Board of Directors comprised of members of Federally Recognized Tribes; or (iv) any Federally Recognized Tribal government entity.</t>
  </si>
  <si>
    <t>Free of On-Site Emissions from Energy Use</t>
  </si>
  <si>
    <t>Fuel cell electric vehicles</t>
  </si>
  <si>
    <t>Most fuel cell electric vehicles (FCEVs) are powered by hydrogen (H2) and considered zero-emission vehicles (ZEVs). FCEVs are like battery electric vehicles (BEVs) in that they are both electric vehicles (EVs) that use an electric motor instead of an internal combustion engine to power the wheels. However, while BEVs run on batteries that are plugged in to recharge, FCEVs produce their electricity onboard. Hydrogen can be used as fuel in a variety of fuel cell electric applications to generate power, emitting only water and heat as byproducts. The conversion of hydrogen to electricity emits no pollutants that affect public health and minimizes greenhouse gases (GHG) that contribute to climate change.</t>
  </si>
  <si>
    <t>Fuel cells</t>
  </si>
  <si>
    <t>Geographically Dispersed Low-Income Communities</t>
  </si>
  <si>
    <t>GGRF defines "geographically dispersed low-income households" as part of LIDAC and eligible for CCIA funding. Low-income individuals and households living in Metropolitan Areas with incomes not more than 80% AMI or 200% FPL (whichever is higher), and low-income individuals and households living in Non-Metropolitan Areas with incomes not more than 80% AMI, 200% FPL, or 80% Statewide Non-Metropolitan Area AMI (whichever is highest). Federal Poverty Level (FPL) is defined using the latest publicly available figures from the U.S. Department of Health and Human Services. Area Median Income (AMI) is defined using the latest publicly available figures from the U.S. Department of Housing and Urban Development (HUD). Metropolitan Area and Non-Metropolitan Area are defined using the latest publicly available figures for county-level designations from the Office of Management and Budget. Statewide Non-Metropolitan Area AMI is defined using the latest publicly available figures from the U.S. Department of the Treasury’s CDFI Fund, with an adjustment for household size using HUD’s Family Size Adjustment factor.</t>
  </si>
  <si>
    <t>Geothermal heating and cooling</t>
  </si>
  <si>
    <t>Geothermal heating and cooling technologies harness the Earth's heat and its stable ground temperature.  The three main types of technologies that take advantage of Earth as a heat source are ground source heat pumps, direct use geothermal, and deep and enhanced geothermal systems.  These heating and cooling sources can be used in residential, commercial, and industrial buildings.
Geothermal strategies may support the Net-Zero Emissions Buildings CCIA project category by being “free of on-site emissions from energy use,” which is a requirement of the National Definition of a Zero Emissions Building. Geothermal technologies may also fit into the Distributed Energy Generation and Storage project category if they generate carbon pollution-free electricity.</t>
  </si>
  <si>
    <t>Greenhouse gas emissions</t>
  </si>
  <si>
    <t xml:space="preserve">“Greenhouse gas” means carbon dioxide, hydrofluorocarbons, methane, nitrous oxide, perfluorocarbons, and sulfur hexafluoride, as defined in Section 134(c)(2) of the Clean Air Act. Greenhouse gas emissions mean emissions of greenhouse gases. </t>
  </si>
  <si>
    <t>Gut renovation</t>
  </si>
  <si>
    <t>A gut renovation, also known as a gut rehab, is a major remodeling project that involves stripping an existing building down to its structural foundation and rebuilding from scratch. This process involves removing all interior finishes and non-load-bearing walls, including drywall, insulation, floorboards, paneling, cabinets, plumbing, and heating. Gut renovations often also include replacing windows and exterior doors, the roof, and most or all plumbing and electrical systems. These projects are considered new construction for the purposes of applying eligibility criteria under CCIA.</t>
  </si>
  <si>
    <t>Heat pumps</t>
  </si>
  <si>
    <t xml:space="preserve">A heat pump is a technology that can both heat and cool a building, eliminating the need for separate systems. Heat pumps are cleaner and more energy-efficient than most other types of home heating. Heat pumps use electricity to transfer thermal energy (or heat) from outside air to heat a building. A heat pump typically uses about half the energy of other electric home-heating sources. These heating and cooling sources can be used in single-family homes, multi-family homes, lodging, schools, government buildings, restaurants, industrial processes, and more. </t>
  </si>
  <si>
    <t>HUD</t>
  </si>
  <si>
    <t xml:space="preserve">Department of Housing and Urban Development (HUD), the Federal agency responsible for national policy and programs that address America's housing needs, improve and develop the Nation's communities, and enforce fair housing laws. </t>
  </si>
  <si>
    <t>Intergovernmental Review Period</t>
  </si>
  <si>
    <t>With the exception of CCIA-Eligible Projects that will be carried out in the State of California, the Recipient must ensure that directly affected State, areawide, regional, and local government entities have 60 calendar days to review the description of the CCIA-Eligible Project(s) contained in the application for funding for the project and provide comments to the EPA Project Officer. CCIA-Eligible Project(s) that will be carried out in the State of California must be submitted to the California Single Point of Contact at https://cfda.opr.ca.gov for review as provided in California law.</t>
  </si>
  <si>
    <t>Lead is a naturally occurring element found in small amounts in the earth’s crust. While it has some beneficial uses, it can be toxic to humans and animals, causing health effects. Major sources of led in the air are ore and metals processing and piston-engine aircraft operating on leaded aviation fuel. Other sources are waste incinerators, utilities, and lead-acid battery manufacturers.</t>
  </si>
  <si>
    <t>Lifeline support for affordable communications</t>
  </si>
  <si>
    <t xml:space="preserve">Federal Communications Commission's program to help make communications services more affordable for low-income consumers. Provides subscribers a discount on monthly telephone service, broadband Internet access service, or voice-broadband bundled service purchased from participating providers. Individuals / households that are approved for lifeline support for affordable communications qualify as "Geographically Dispersed Low-Income Communities" and thus "Low-Income and Disadvantaged Communities" under GGRF. </t>
  </si>
  <si>
    <t>Low-Income and Disadvantaged Community (LIDAC)</t>
  </si>
  <si>
    <t xml:space="preserve">Program that helps keep families safe and healthy through initiatives that assist families with energy costs. LIHEAP provides federally funded assistance to reduce the costs associated with home energy bills, energy crises, weatherization, and minor energy-related home repairs. Individuals / households that participate in LIHEAP qualify as "Geographically Dispersed Low-Income Communities" and thus "Low-Income and Disadvantaged Communities" under GGRF. </t>
  </si>
  <si>
    <t>Low-Income Housing Tax Credit (LIHTC)</t>
  </si>
  <si>
    <t>Tax credits that encourage the use of private equity to develop affordable housing for low-income residents. State housing agencies allocate the credits to help ensure an attractive minimum rate of return on investments in low-income housing.
Program that gives state and local agencies budget authority to issue tax credits for the acquisition, rehabilitation, or new construction of rental housing targeted to lower-income households.</t>
  </si>
  <si>
    <t>Microgrid</t>
  </si>
  <si>
    <t xml:space="preserve">A microgrid is a group of interconnected loads and distributed energy resources (DERs) that acts as a single controllable entity with respect to the power grid. A microgrid can connect or disconnect to the grid and support isolated communities. Microgrids can strengthen grid resilience and mitigate grid disturbances with their ability to operate while the main grid is down. Microgrids often include solar plus storage. </t>
  </si>
  <si>
    <t>Model energy code</t>
  </si>
  <si>
    <t>National Definition of a Zero Emissions Building</t>
  </si>
  <si>
    <t>In June 2024, the Department of Energy released Version 1 of the National Definition of a Zero Emissions Building. These requirements are that the building be "Energy Efficient," "Free of On-Site Emissions from Energy Use," and "Powered Solely From Clean Energy." This definition can be found at: https://www.energy.gov/eere/buildings/national-definition-zero-emissions-building.</t>
  </si>
  <si>
    <t>National Historic Preservation Act (NHPA)</t>
  </si>
  <si>
    <t>Projects impacting buildings on the National Register of Historic Places or that are eligible for listing will be subject to more extensive NHPA reviews in order to be an eligible use of funding.</t>
  </si>
  <si>
    <t xml:space="preserve">Federally assisted meal program operating in public and nonprofit private schools and residential child care institutions. Provides nutritionally balanced, low-cost or no-cost lunches to children each school day. Individuals / households that participate in the National School Lunch Program qualify as "Geographically Dispersed Low-Income Communities" and thus "Low-Income and Disadvantaged Communities" under GGRF. </t>
  </si>
  <si>
    <t>Net-Zero Over Time Plan</t>
  </si>
  <si>
    <t>See definition for "Zero Over Time (ZOT) Plan."</t>
  </si>
  <si>
    <t xml:space="preserve">New construction is generally defined as construction from the ground up, i.e., creating a new structure where no structure previously existed. Under OFN's program, gut renovations and adaptive reuse projects will also qualify as new construction projects. Definitions of gut renovation and adaptive reuse are provided in this list for reference. </t>
  </si>
  <si>
    <t xml:space="preserve">Nitrogen Dioxide (NO2) is one of a group of highly reactive gases known as oxides of nitrogen or nitrogen oxides (NOx). Other nitrogen oxides include nitrous acid and nitric acid. NO2 is used as the indicator for the larger group of nitrogen oxides. Burning of fuel from cars, trucks, buses, power plants, and off-road equipment. Common projects associated with reducing this pollutant would include vehicle electrification. </t>
  </si>
  <si>
    <t xml:space="preserve">Ozone at ground level is a harmful air pollutant, because of its effects on people and the environment, and it is the main ingredient in “smog." Tropospheric, or ground level ozone, is not emitted directly into the air, but is created by chemical reactions between oxides of nitrogen (NOx) and volatile organic compounds (VOC). This happens when pollutants emitted by cars, power plants, industrial boilers, refineries, chemical plants, and other sources chemically react in the presence of sunlight. </t>
  </si>
  <si>
    <t xml:space="preserve">A mixture of solid particles and liquid droplets found in the air. Particle pollution includes: PM10 which are inhalable particles with diameters that are generally 10 micrometers and smaller; and PM2.5 which are fine inhalable particles with diameters that are generally 2.5 micrometers and smaller. PM2.5 pose the greatest risk to health. Direct sources include construction sites, unpaved roads, fields, smokestacks or fires, but most particles form in the atmosphere as a result of complex reactions of chemicals such as sulfur dioxide and nitrogen oxides, which are pollutants emitted from power plants, industries and automobiles. Particulate matter pollution is also generated from the use of oil heating in buildings. </t>
  </si>
  <si>
    <t>Powered Solely from Renewable Energy Sources</t>
  </si>
  <si>
    <t>Private Capital Mobilization</t>
  </si>
  <si>
    <t xml:space="preserve">Capital mobilization refers to capital contributions made toward CCIA-eligible projects as a result of the grant’s activities, excluding capital contributions made with grant funds. "Private capital mobilization" is defined as a subset of capital mobilization, excluding direct capital contributions from federal, Tribal, state, territorial, and local government entities.
CCIA establishes a concept of private capital mobilization to ensure that the goal of GGRF to "mobilize financing and private capital to stimulate additional deployment of greenhouse gas- and air pollution-reducing projects" is achieved. Private capital can be in the form of private sources of financing at the project level and at the balance sheet level, borrower or sponsor equity investment, and/or grants and incentives that are not directly funded with public sector dollars.  To be eligible, a project must leverage some amount of private capital. OFN is also establishing PCM targets that vary based on lender's climate lending readiness assessment and line of business. </t>
  </si>
  <si>
    <t xml:space="preserve">Private grants and incentives include: most RECs and SRECs, tax equity contributions, tax credit transfers, subsidies and incentives from utilities and other non-governmental entities, charitable contributions and philanthropic grants. </t>
  </si>
  <si>
    <t xml:space="preserve">Any source or form of financing or investment capital that is non-public. This includes lender's privately-sourced balance sheet capital, and any third-party source of financing or investment capital such as third-party lenders, banks, private impact investors or funds (e.g., GIIN members), family funds, diversified funds, pooled securities and securitization capital, individual investors, and co-lending, senior lending or subordinated lending from a non-governmental source (e.g., C-PACE lender, private mortgage capital, etc.). OFN's Finance Justice Fund is a private source of financing, whether on lender's own balance sheet, or through a third-party lender.  </t>
  </si>
  <si>
    <t>Public sources of financing</t>
  </si>
  <si>
    <t xml:space="preserve">Any source or form of financing or investment capital that is public. This includes Federal, state, or local tax credits or incentives. GGRF financing is a public source of financing. In a case when the owner is putting their own equity in to a project to be paid back by a tax credit, the tax credit is private capital in the form of owner / borrower equity.   </t>
  </si>
  <si>
    <t>A retrofit is the act of installing new or modified equipment into something that was previously manufactured or constructed. In order to be eligible for the CCIA "Net-Zero Emissions Building" project category, a retrofit has to make a substantial contribution to a building being a net-zero emissions building as part of a plan for the building to achieve "net-zero emissions over time".  See definition of "net-zero over time plan." Examples include: replacing appliances with those that are grid-interactive or geothermal heating/cooling, standalone energy efficiency projects, upgrading windows and insulation systems, and more.</t>
  </si>
  <si>
    <t xml:space="preserve">Sulfur Dioxide (SO2) is one of a group of gases called sulfur oxides. SO2 emissions that lead to high concentrations of SO2 in the air generally also lead to the formation of other sulfur oxides (SOx). SOx can react with other compounds in the atmosphere to form small particles. These particles contribute to particulate matter (PM) pollution. Sources of SO2 include burning of fossil fuels and power plants and other industrial facilities. Other non-natural sources include vehicles, ships, and heavy equipment that burn fuel with a high sulfur content. </t>
  </si>
  <si>
    <t xml:space="preserve">Program that helps low-income individuals purchase food for their families. Eligibility and benefit levels are based on household size, income, and other factors. Could receive up to $300 per month per individual. Individuals / households that participate in the SNAP qualify as "Geographically Dispersed Low-Income Communities" and thus "Low-Income and Disadvantaged Communities" under GGRF. </t>
  </si>
  <si>
    <t xml:space="preserve">Social Security program that provides monthly payments to people with disabilities and older adults who have little or no income or resources. Individuals / households that are approved for SSI qualify as "Geographically Dispersed Low-Income Communities" and thus "Low-Income and Disadvantaged Communities" under GGRF. </t>
  </si>
  <si>
    <t>Total project cost</t>
  </si>
  <si>
    <t>Total project cost includes all costs of completing the project including hard costs (equipment, materials) and soft costs (labor, professional and consultative advise regarding design, construction, engineering, scoping, compliance and related matters) but excluding land acquisition costs. Pre-development and pre-construction costs can be considered eligible project costs, as long as the entire project supported by the pre-development and/or pre-construction expenditure is an eligible project.</t>
  </si>
  <si>
    <t>US climate goals</t>
  </si>
  <si>
    <t>As of September 2024, the climate goals of the United States are to reduce greenhouse gas emissions 50-52 percent below 2005 levels in 2030, reach 50 percent zero-emission vehicles share of all new passenger cars and light trucks sold in 2030, achieve a carbon pollution-free electricity sector by 2035, and achieve net-zero emissions by no later than 2050. To be consistent with these climate goals, each individual project does not need to reduce greenhouse gas emissions 50-52 percent but rather be consistent with the achievement of these economy-wide goals.</t>
  </si>
  <si>
    <t>Virtual power plant (VPP)</t>
  </si>
  <si>
    <t>Virtual power plants are aggregations of distributed energy resources (DERs) such as rooftop solar with behind-the-meter batteries, electric vehicles (EVs) and chargers, electric water heaters, smart buildings and their controls, and flexible commercial and industrial loads that can balance electricity demand and supply and provide utility-scale and utility-grade grid services like a traditional power plant. VPPs enroll DER owners—including residential, commercial, and industrial electricity consumers—in a variety of participation models that offer rewards for contributing to efficient grid operations.</t>
  </si>
  <si>
    <t xml:space="preserve">Department of Energy (DOE) grant program that began in 1976 which reduces energy costs for low-income households by increasing the energy efficiency of their homes, while ensuring their health and safety. Supports 8,500 jobs and provides weatherization services to approximately 35,000 homes every year using DOE funds. Individuals / households that are approved for WAP qualify as "Geographically Dispersed Low-Income Communities" and thus "Low-Income and Disadvantaged Communities" under GGRF. </t>
  </si>
  <si>
    <r>
      <t>Projects, activities, and technologies that deploy zero-emissions transportation modes, plus enabling infrastructure necessary for zero-emissions transportation modes</t>
    </r>
    <r>
      <rPr>
        <i/>
        <sz val="10"/>
        <rFont val="Verdana"/>
        <family val="2"/>
      </rPr>
      <t>—</t>
    </r>
    <r>
      <rPr>
        <sz val="10"/>
        <rFont val="Verdana"/>
        <family val="2"/>
      </rPr>
      <t>especially in communities that are overburdened by existing diesel pollution, particulate matter concentration, and degraded air quality. Projects, activities, and technologies within this category must be consistent with the zero-emissions transportation decarbonization strategies in The U.S. National Blueprint for Transportation Decarbonization. Examples include: electric vehicles, chargers to support electric vehicles, infrastructure to support walkability and bikeability, and more.</t>
    </r>
  </si>
  <si>
    <t>Zero Over Time (ZOT) Plan</t>
  </si>
  <si>
    <t xml:space="preserve">A Zero Over Time plan is a credible plan to move the building from its current state to a future state of being a "Net-Zero Emissions Building" (generally within 20 years or less). A Zero Over Time plan typically includes deep energy efficiency, electrification, and on-site renewable energy projects as well as a timeline to implement those projects that can be aligned with natural trigger points in the building’s life-cycle (e.g., when the roof needs replacing may also be the best time to upgrade the insulation).  Zero Over Time plans generally do not include the installation of new fossil-fuel burning equipment, particularly if such equipment is long-lived (e.g., oil-to-gas conversions involving heating equipment with useful lives in excess of 15 years). </t>
  </si>
  <si>
    <t>Additional Benefits</t>
  </si>
  <si>
    <t>This section provides a list of examples that meet the criteria for additional benefits (Checklist Question 6). If your project provides another benefit that you think is not listed in this tab, contact OFN to confirm at ggrf@ofn.org.</t>
  </si>
  <si>
    <t>Category of Benefits</t>
  </si>
  <si>
    <t>Examples of Benefits</t>
  </si>
  <si>
    <t>Affordable and Sustainable Housing</t>
  </si>
  <si>
    <t>Availability and access to affordable green housing</t>
  </si>
  <si>
    <t>Reduction in displacement</t>
  </si>
  <si>
    <t xml:space="preserve">Improved indoor air quality </t>
  </si>
  <si>
    <t xml:space="preserve">Improved housing quality and safety and enhanced public health </t>
  </si>
  <si>
    <t xml:space="preserve">Reduction in abandoned or vacant homes </t>
  </si>
  <si>
    <t xml:space="preserve">Reduced housing/household cost burden, e.g., bill savings, capital cost reduction, insurance cost savings, reduced O&amp;M costs </t>
  </si>
  <si>
    <t>Increased access to cooling (i.e., AC) where it was previously unavailable (could also apply to workplace, and other facilities)</t>
  </si>
  <si>
    <t>Clean Energy and Energy Efficiency</t>
  </si>
  <si>
    <t xml:space="preserve">Increased energy efficiency programs and resources </t>
  </si>
  <si>
    <t xml:space="preserve">Deployment of clean energy, including renewable community energy projects </t>
  </si>
  <si>
    <t xml:space="preserve">Establishment of community microgrids </t>
  </si>
  <si>
    <t>Reduction of energy burden (e.g., the share of household income spent on home energy costs)</t>
  </si>
  <si>
    <t>New solar customers acquired through customer outreach and education</t>
  </si>
  <si>
    <t>Increased water savings within buildings</t>
  </si>
  <si>
    <t>Clean Transportation</t>
  </si>
  <si>
    <t>Improvement in public transportation accessibility, reliability, and options</t>
  </si>
  <si>
    <t xml:space="preserve">Reduction of exposure to harmful transportation-related emissions </t>
  </si>
  <si>
    <t>Access to clean, high-frequency transportation</t>
  </si>
  <si>
    <t>Access to affordable electric vehicles, charging stations, and purchase programs</t>
  </si>
  <si>
    <t>Increased bicycle and walking paths</t>
  </si>
  <si>
    <t>Climate Change</t>
  </si>
  <si>
    <t>Creation of community resilience plans that specifically include addressing needs of disadvantaged communities</t>
  </si>
  <si>
    <t xml:space="preserve">Increased technical assistance and community engagement of disadvantaged communities </t>
  </si>
  <si>
    <t xml:space="preserve">Increased flood mitigation benefits </t>
  </si>
  <si>
    <t xml:space="preserve">Hectares of floodplain restored </t>
  </si>
  <si>
    <t xml:space="preserve">Hectares of wetlands restored </t>
  </si>
  <si>
    <t xml:space="preserve">Green stormwater infrastructure </t>
  </si>
  <si>
    <t>Urban flood risk mapping addressing the distribution of socially vulnerable communities and risks</t>
  </si>
  <si>
    <t>Increased urban heat island effect mitigation benefits</t>
  </si>
  <si>
    <t xml:space="preserve">Increased acres of greenspace restored </t>
  </si>
  <si>
    <t xml:space="preserve">Increased tree and vegetation cover and sustainable shade coverage </t>
  </si>
  <si>
    <t>Increased access to and advancement of public health warnings (weather and preparedness messages) translated into multiple languages</t>
  </si>
  <si>
    <t>Development of Critical Clean Water Infrastructure</t>
  </si>
  <si>
    <t xml:space="preserve">Replacement of lead service lines </t>
  </si>
  <si>
    <t>Increased access to safe drinking water and sanitary sewer services</t>
  </si>
  <si>
    <t>Reduction in waterborne and respiratory illnesses</t>
  </si>
  <si>
    <t>Reduction in the quantity of raw sewage discharged</t>
  </si>
  <si>
    <t>Increase in the number of community water systems that meet applicable health-based standards</t>
  </si>
  <si>
    <t>Remediation and Reduction of Legacy Pollution</t>
  </si>
  <si>
    <t>Reduction of criteria air pollutant and toxic air pollutant exposure</t>
  </si>
  <si>
    <t xml:space="preserve">Reduction in farmworker exposure to pesticides </t>
  </si>
  <si>
    <t>Brownfield redevelopment</t>
  </si>
  <si>
    <t>Remediation of Superfund sites</t>
  </si>
  <si>
    <t>Community engagement training; capacity support for reduction strategies</t>
  </si>
  <si>
    <t>Reclamation of abandoned mine lands and capping of orphan oil and gas wells</t>
  </si>
  <si>
    <t>Workforce Training and Development</t>
  </si>
  <si>
    <t>Increased participation in clean energy good job training and subsequent good job placement/hiring, including providing the free and fair chance to join a union and collectively bargain</t>
  </si>
  <si>
    <t>Increased participation in good job training programs that target participation from disadvantaged communities, including formerly incarcerated individuals and youth transitioning out of foster care</t>
  </si>
  <si>
    <t>Increased climate-smart training, including training to identify waste, efficiencies, and GHG inventories</t>
  </si>
  <si>
    <t>Increased percentage of good job training programs within energy communities, such as those that include paid employment and that measure and report participant outcomes</t>
  </si>
  <si>
    <t>Permanent jobs created/retained-Non-construction</t>
  </si>
  <si>
    <t>Permanent jobs created/retained-Construction</t>
  </si>
  <si>
    <t xml:space="preserve">Tools and/or services to promote good jobs and community </t>
  </si>
  <si>
    <t>Registered apprenticeship programs associated with the project</t>
  </si>
  <si>
    <t xml:space="preserve">Partnerships with community colleges for worker/apprenticeship training </t>
  </si>
  <si>
    <t>Workers on the project that are represented by a collective bargaining agreements (i.e., union members)</t>
  </si>
  <si>
    <t>CCIA-funded projects are projects which would not have otherwise been funded, i.e., they meet the "additionality" or "if not for" criteria. This section provides a list of ways that a lender could demonstrate that a project would not have been financed without CCIA funds.</t>
  </si>
  <si>
    <t>Additionality Criteria*</t>
  </si>
  <si>
    <t>No comparable loan product available in the market</t>
  </si>
  <si>
    <t>Loan made available at a smaller size than otherwise available in the market</t>
  </si>
  <si>
    <t>Below market interest rate at origination</t>
  </si>
  <si>
    <t>Lower than standard origination fees</t>
  </si>
  <si>
    <t>Higher than standard loan-to-value ratio</t>
  </si>
  <si>
    <t>Lower than standard debt service coverage ratio</t>
  </si>
  <si>
    <t>Lower than standard borrower equity requirement</t>
  </si>
  <si>
    <t>More flexible borrower credit standards</t>
  </si>
  <si>
    <t>Lower than standard loan loss or other reserve requirement</t>
  </si>
  <si>
    <t>Longer than standard loan term/maturity</t>
  </si>
  <si>
    <t>Longer/more flexible construction period</t>
  </si>
  <si>
    <t>More streamlined documentation requirements at origination</t>
  </si>
  <si>
    <t>Other loan features not available in the market (that can be validated in accordance with the documentation process below)</t>
  </si>
  <si>
    <t>Project technical assistance support not available through other lenders in the market</t>
  </si>
  <si>
    <t xml:space="preserve">* All "Additionality Criteria" should be measured only in relation to private capital markets, not other CCIA- and NCIF-funded loan products. </t>
  </si>
  <si>
    <t xml:space="preserve">Lender is responsible for determining the additionality of each loan funded with a CCIA Capitalization Funding award, and should document additionality verification in its files. Lender can take the below steps to validate additionality: 
1) Lender has published rates and terms for its CCIA-funded climate lending product(s) that meet one or more additionality criteria as compared with non-GGRF funded lenders offering similar loan products in the market. Lender should document examples of rates and terms for non-GGRF funded lenders from a similar timeframe and update this periodically, OR
2) Borrower provides lender with 2-3 quotes from alternative (non-GGRF) private sources that establish that one or more of the additionality criteria are met in comparison to Lender's terms (documentation should be kept in loan file), OR
3) Lender can present OFN with an alternative process for approval.  </t>
  </si>
  <si>
    <t>Compliance Requirements</t>
  </si>
  <si>
    <r>
      <t xml:space="preserve">Compliance requirements are not part of the definition of an eligible CCIA project. </t>
    </r>
    <r>
      <rPr>
        <b/>
        <sz val="10"/>
        <color rgb="FF000000"/>
        <rFont val="Verdana"/>
        <family val="2"/>
      </rPr>
      <t>However, lenders must be aware and comply with all relevant requirements if a project receives CCIA Capitalization Funding.</t>
    </r>
    <r>
      <rPr>
        <sz val="10"/>
        <color rgb="FF000000"/>
        <rFont val="Verdana"/>
        <family val="2"/>
      </rPr>
      <t xml:space="preserve"> </t>
    </r>
    <r>
      <rPr>
        <b/>
        <sz val="10"/>
        <color rgb="FF000000"/>
        <rFont val="Verdana"/>
        <family val="2"/>
      </rPr>
      <t>The table below contains some but not all common compliance requirements which may be helpful for planning purposes.</t>
    </r>
  </si>
  <si>
    <t xml:space="preserve">Compliance Requirement </t>
  </si>
  <si>
    <t>Davis Bacon + Related Acts</t>
  </si>
  <si>
    <t>Build America Buy America</t>
  </si>
  <si>
    <t>The Coastal Zone Management Act requires federally funded activities to be consistent with state coastal zone management plans approved by the Department of Commerce. Applies only to CCIA-funded projects located in federally defined Coastal Zones. Requirements imposed by state-level regulators on projects in a Coastal Zone will vary based on location. Projects in a Coastal Zone will need to provide a certification or other approval from a state-level regulator review.</t>
  </si>
  <si>
    <t>National Historical Preservation Act</t>
  </si>
  <si>
    <t>Section 106 of the NHPA requires federal agencies to take into account the effects of their undertakings on historic properties and to provide the Advisory Council on Historic Preservation (ACHP) a reasonable opportunity to comment on such undertakings. Projects impacting buildings on the National Register of Historic Places or that are eligible for listing will be subject to more extensive NHPA reviews in order to be an eligible use of funding.</t>
  </si>
  <si>
    <t xml:space="preserve">This statute requires recipients of federal funds to ensure that their activities are not likely to jeopardize endangered species, adversely modify designated critical habitats, or incidentally take (injure or kill) endangered animals without authorization, in consultation with the appropriate federal wildlife agency (the U.S. Fish and Wildlife Service or National Marine Fisheries Service). Projects should be reviewed using the U.S. Fish and Wildlife Service’s IPaC tool to gain a preliminary assessment of whether they may impact critical habitats and/or endangered species. If the results of the preliminary assessment determine impact, the project may be subject to additional reviews and reporting requirements. </t>
  </si>
  <si>
    <t>Project Examples</t>
  </si>
  <si>
    <t>This is a reference list of both eligible and ineligible projects. The list is not comprehensive and may be updated over time. Users are encouraged to review this list of examples as a shortcut to initially determine if a project type is eligible. Users should still complete the full Checklist to confirm that their project meets all 8 eligibility criteria.</t>
  </si>
  <si>
    <t>Note: all projects must be in LIDACs</t>
  </si>
  <si>
    <t xml:space="preserve">Project Category </t>
  </si>
  <si>
    <t>Subcategory</t>
  </si>
  <si>
    <t xml:space="preserve">Example </t>
  </si>
  <si>
    <t>Eligibility Status</t>
  </si>
  <si>
    <t>Distributed Energy Generation &amp; Storage</t>
  </si>
  <si>
    <t>NA</t>
  </si>
  <si>
    <t>Residential rooftop solar</t>
  </si>
  <si>
    <t>Eligible</t>
  </si>
  <si>
    <t>Residential rooftop solar-plus-storage</t>
  </si>
  <si>
    <t>Community wind</t>
  </si>
  <si>
    <t xml:space="preserve">Community solar </t>
  </si>
  <si>
    <t>Stand-alone energy storage, including replacement of backup diesel generators with battery storage</t>
  </si>
  <si>
    <t>Distributed generation and storage assets that support microgrids</t>
  </si>
  <si>
    <t>Any eligible distributed energy generation and/or storage project paired with distribution system upgrades necessary for project interconnection.</t>
  </si>
  <si>
    <t>Geothermal projects that generate carbon pollution-free electricity</t>
  </si>
  <si>
    <t>Microgrids</t>
  </si>
  <si>
    <t>Virtual Power Plants (VPPs)</t>
  </si>
  <si>
    <t>Not eligible</t>
  </si>
  <si>
    <t xml:space="preserve">Net-Zero Emissions Buildings </t>
  </si>
  <si>
    <t>New construction or gut renovation</t>
  </si>
  <si>
    <t>New construction of net-zero single-family or multi-family residential buildings located in LIDAC communities, including owner-occupied housing, rental housing, co-ops, condos, mobile homes and manufactured housing.</t>
  </si>
  <si>
    <t>New construction of net-zero commercial, non-profit owned, institutional, public sector, agricultural, manufacturing or other buildings located in LIDAC communities. Any building type or building ownership structure located in a LIDAC community is eligible, including manufactured housing and mobile homes.</t>
  </si>
  <si>
    <t>Projects that reduce or avoid greenhouse gas emissions solely through reductions in embodied carbon such as materials or equipment that have reduced carbon content in their material properties or have used less carbon in their logistics or manufacturing process.</t>
  </si>
  <si>
    <t>Projects that reduce or avoid greenhouse gas emissions through reductions in carbon used in refrigerants.</t>
  </si>
  <si>
    <t>New construction of a building that uses fossil fuel or combustion on-site to produce heat or energy.</t>
  </si>
  <si>
    <t>Retrofit of an Existing Building</t>
  </si>
  <si>
    <r>
      <t>Replace one or more appliances with all-electric, grid interactive</t>
    </r>
    <r>
      <rPr>
        <b/>
        <sz val="10"/>
        <color theme="1"/>
        <rFont val="Verdana"/>
        <family val="2"/>
      </rPr>
      <t xml:space="preserve"> </t>
    </r>
    <r>
      <rPr>
        <sz val="10"/>
        <color theme="1"/>
        <rFont val="Verdana"/>
        <family val="2"/>
      </rPr>
      <t>appliances that are Energy Star certified.</t>
    </r>
  </si>
  <si>
    <t>Replace one or more appliances with geothermal heating and cooling appliances.</t>
  </si>
  <si>
    <t>Replace space and water heating equipment with more efficient, grid-interactive all-electric equipment such as heat pumps.</t>
  </si>
  <si>
    <t>Standalone energy efficiency projects, if they are part of a credible plan to achieve Zero-Over-Time (see Definitions tab).</t>
  </si>
  <si>
    <t>Net-Zero Emissions Buildings </t>
  </si>
  <si>
    <t>Enhancing wall/roof insulation system to prevent wasted heating and cooling.</t>
  </si>
  <si>
    <t>Upgrading windows to prevent wasted heating and cooling.</t>
  </si>
  <si>
    <t>Controls optimization projects such as enhancing optimization of HVAC, motor, ventilation, and other systems.</t>
  </si>
  <si>
    <t>Oil-to-gas conversions</t>
  </si>
  <si>
    <t>Fossil fuel-based combined heat and power systems (See Definitions tab)</t>
  </si>
  <si>
    <t xml:space="preserve">Fossil fuel-based fuel cells </t>
  </si>
  <si>
    <t>The use of carbon offsets or credits</t>
  </si>
  <si>
    <t>Replacing fossil fuel burning equipment with more efficient fossil fuel equipment</t>
  </si>
  <si>
    <t>Projects that achieve minimum specified levels of 3rd party certifications such as EnerPhit, LEED EB, Enterprise Green Communities with electrification component. See Green Building Certifications tab.</t>
  </si>
  <si>
    <t>Chargers and/or other infrastructure to support zero-emissions micromobility options (e.g. electric bikes and scooters).</t>
  </si>
  <si>
    <t>Chargers and/or other infrastructure to support zero-emissions light-duty vehicles for individuals and families.</t>
  </si>
  <si>
    <t>Chargers and/or other infrastructure to support zero-emissions medium- and heavy-duty vehicles for businesses and/or farms.</t>
  </si>
  <si>
    <t>Charging and/or refueling depots for zero-emissions school buses, trucks, or public transportation vehicles.</t>
  </si>
  <si>
    <t>Fleet electrification</t>
  </si>
  <si>
    <t>Infrastructure to improve walkability and bikeability</t>
  </si>
  <si>
    <t>Battery electric vehicle</t>
  </si>
  <si>
    <t>Plug-in Hybrid Electric Vehicles</t>
  </si>
  <si>
    <t>Hybrid Electric Vehicles</t>
  </si>
  <si>
    <t>Fuel Cell Electric Vehicles</t>
  </si>
  <si>
    <t>Vehicles powered exclusively by gas combustion engines</t>
  </si>
  <si>
    <t xml:space="preserve">(1) Model code is specified here as the latest edition of the International Energy Conservation Code (IECC) for residential buildings and the latest edition of ANSI/ASHRAE/IES Standard 90.1 for commercial buildings for which DOE has issued an affirmative determination. For more information and the latest determinations visit https://www.energycodes.gov/determinations.Alternative pathways: designed to achieve an ENERGY STAR score of 90 or higher (for buildings eligible for the ENERGY STAR score); or certified to the most recent effective version of the ENERGY STAR Residential New Construction program or Zero Energy Ready Homes program. </t>
  </si>
  <si>
    <t>(2) Alternative pathways: If the building is ineligible for an ENERGY STAR score, the whole building’s site energy use intensity (EUI) is at least 35% better than the median EUI for buildings of that category; or the whole building’s EUI is less than the EUI specified in the latest version of ANSI/ASHRAE/IES Standard 100, “Energy and Emissions Building Performance Standard for Existing Buildings,” for buildings of that type and location</t>
  </si>
  <si>
    <t>Green Building Certifications</t>
  </si>
  <si>
    <t>Below is a list of common Green Building Certifications. A certification from this list is not necessary for eligibility for the Net Zero-Emissions Buildings project category. However, if a project has or will obtain this certification, the certification can be a "safe harbor" for eligibility, avoiding the need for further validation or analysis.</t>
  </si>
  <si>
    <t>Green Building Certifications (source FNMA)</t>
  </si>
  <si>
    <t xml:space="preserve">Eligible </t>
  </si>
  <si>
    <t>Certified Passive House</t>
  </si>
  <si>
    <t>Yes</t>
  </si>
  <si>
    <t>Clean Air (Climate United Performance Standard)</t>
  </si>
  <si>
    <t>LEED Building Design &amp; Construction Residential: Multifamily</t>
  </si>
  <si>
    <t>LEED Building Design &amp; Construction Residential: Multifamily Midrise</t>
  </si>
  <si>
    <t>LEED Building Design &amp; Construction Residential: New Construction &amp; Major Renovations</t>
  </si>
  <si>
    <t>LEED Building Design &amp; Construction: Homes and Multifamily Low Rise</t>
  </si>
  <si>
    <t>LEED Operations &amp; Maintenance Existing Buildings</t>
  </si>
  <si>
    <t>WELL</t>
  </si>
  <si>
    <t>No</t>
  </si>
  <si>
    <t>Responses</t>
  </si>
  <si>
    <t>Fuel cells that generate and are fueled by carbon pollution-free electricity</t>
  </si>
  <si>
    <t>A fuel cell is an electrochemical device similar to a battery. While both batteries and fuel cells generate power through an internal chemical reaction, a fuel cell differs from a battery in that it uses an external supply that continuously replenishes the reactants in the fuel cell.  To be eligible for CCIA funding, fuel cell systems must provide “carbon pollution-free electricity,” which is defined as “electrical energy produced from resources that generate no carbon emissions” such as a hydrogen fuel cell where the hydrogen gas is produced from solar power or otherwise without generating carbon emissions.</t>
  </si>
  <si>
    <t>Naturally occurring (unsubsidized) affordable housing with rents not exceeding 30% of 80% AMI for at least half of residential units</t>
  </si>
  <si>
    <r>
      <t>Instructions: Review and answer the questions below to determine whether a project is eligible for CCIA funding. Please select "Yes" or "No" in the cells that say "</t>
    </r>
    <r>
      <rPr>
        <b/>
        <i/>
        <sz val="10"/>
        <color theme="0"/>
        <rFont val="Verdana"/>
        <family val="2"/>
      </rPr>
      <t>Select answer</t>
    </r>
    <r>
      <rPr>
        <i/>
        <sz val="10"/>
        <color theme="0"/>
        <rFont val="Verdana"/>
        <family val="2"/>
      </rPr>
      <t>"</t>
    </r>
    <r>
      <rPr>
        <b/>
        <sz val="11"/>
        <color rgb="FFD9B632"/>
        <rFont val="Wingdings 3"/>
        <family val="1"/>
        <charset val="2"/>
      </rPr>
      <t>á</t>
    </r>
    <r>
      <rPr>
        <i/>
        <sz val="10"/>
        <color theme="0"/>
        <rFont val="Verdana"/>
        <family val="2"/>
      </rPr>
      <t xml:space="preserve">  Other cells will automatically update based on your answers to sub-questions.</t>
    </r>
    <r>
      <rPr>
        <b/>
        <i/>
        <sz val="10"/>
        <color theme="0"/>
        <rFont val="Verdana"/>
        <family val="2"/>
      </rPr>
      <t xml:space="preserve"> For a project to be eligible, the answer to all 8 eligibility questions must be "Yes.</t>
    </r>
    <r>
      <rPr>
        <i/>
        <sz val="10"/>
        <color theme="0"/>
        <rFont val="Verdana"/>
        <family val="2"/>
      </rPr>
      <t xml:space="preserve">" Please click on the hyperlinks to confirm definitions of key terms in each question and to see common examples. 
</t>
    </r>
  </si>
  <si>
    <t>An organization must meet the following requirements to be eligible as a "Community Lender" under GGRF: 
(1) Must be either a public, quasi-public, not-for-profit, or nonprofit entity. *For-profit entities are eligible if they are certified CDFIs.
A public entity must be a state, municipal, territorial, or Tribal government, including any department, agency, or instrumentality of one of those governments.
(2) Must have the legal authority to provide Financial Assistance to the Qualified Project at the state, local, territorial, or Tribal level or in the District of Columbia.
(3) Must be eligible to receive a Subaward under the EPA Subaward Policy</t>
  </si>
  <si>
    <t>Hi EnerPHit Retrofits (for retrofit projects)</t>
  </si>
  <si>
    <t>Enterprise Green Communities (with key optional provisions required)</t>
  </si>
  <si>
    <t xml:space="preserve">ENERGY STAR Residential New Construction certification + 
a) ENERGY START NextGen Checklist or 
b) Exotrope Fuel summary report showing all-electric appliances + ZERH PV-Ready Checklist </t>
  </si>
  <si>
    <r>
      <t xml:space="preserve">Net-Zero Emissions Buildings -- retrofit of an existing building: </t>
    </r>
    <r>
      <rPr>
        <i/>
        <sz val="10"/>
        <color rgb="FF000000"/>
        <rFont val="Verdana"/>
        <family val="2"/>
      </rPr>
      <t xml:space="preserve">All building retrofit projects must </t>
    </r>
    <r>
      <rPr>
        <i/>
        <u/>
        <sz val="10"/>
        <color rgb="FF000000"/>
        <rFont val="Verdana"/>
        <family val="2"/>
      </rPr>
      <t>either result in, or have a credible, documented plan</t>
    </r>
    <r>
      <rPr>
        <i/>
        <sz val="10"/>
        <color rgb="FF000000"/>
        <rFont val="Verdana"/>
        <family val="2"/>
      </rPr>
      <t xml:space="preserve"> (a "Zero Over Time Plan") that results in buildings that meet the requirements of Version 1 of the National Definition of a Zero Emissions Building (June 2024). These requirements are that the building be "Energy Efficient," "Free of On-Site Emissions from Energy Use," and "Powered Solely From Clean Energy." In other words, the building must become all-electric, achieve an Energy Star score of 75 or higher(2), and be connected to on-site renewable power, a regional grid 100 percent carbon-free electricity on a net annual basis, or off-site sources such as community solar or certified zero-emission electricity tariffs. Any building type or building ownership structure located in a LIDAC community is eligible, including manufactured housing and mobile homes</t>
    </r>
    <r>
      <rPr>
        <b/>
        <i/>
        <sz val="10"/>
        <color rgb="FF000000"/>
        <rFont val="Verdana"/>
        <family val="2"/>
      </rPr>
      <t xml:space="preserve">. </t>
    </r>
  </si>
  <si>
    <r>
      <t xml:space="preserve">Net-Zero Emissions Buildings -- new construction or gut renovation (including adaptive reuse): </t>
    </r>
    <r>
      <rPr>
        <i/>
        <sz val="10"/>
        <color rgb="FF000000"/>
        <rFont val="Verdana"/>
        <family val="2"/>
      </rPr>
      <t xml:space="preserve">Meets the requirements of Version 1 of the National Definition of a Zero Emissions Building (June 2024). These requirements are that the building be "Energy Efficient," "Free of On-Site Emissions from Energy Use," and "Powered Solely From Clean Energy." These requirements are that the building be "Energy Efficient," "Free of On-Site Emissions from Energy Use," and "Powered Solely From Clean Energy." In other words, the building must become all-electric, achieve an Energy Star score of 75 or higher(2), and be connected to on-site renewable power, a regional grid 100 percent carbon-free electricity on a net annual basis, or off-site sources such as community solar or certified zero-emission electricity tariffs. Any building type or building ownership structure located in a LIDAC community is eligible, including manufactured housing and mobile homes.  Extensive renovations such as adaptive reuse and gut renovations are considered new construction for the purpose of interpreting this CCIA eligibility pathway. </t>
    </r>
  </si>
  <si>
    <t xml:space="preserve">Priority Project Categories: Primary Definitions </t>
  </si>
  <si>
    <t>Net Zero Emissions Buildings</t>
  </si>
  <si>
    <t xml:space="preserve">Projects, activities, and technologies that either (1) retrofit an existing building, making a substantial contribution to that building being a net-zero emissions building and as part of a plan for that building achieving net-zero emissions over time, or (2) construct a new net-zero emissions building. A "net-zero emissions building" is a building that meets the requirements of Version 1 of the National Definition of a Zero Emissions Building (June 2024). These requirements are that the building be "Energy Efficient," "Free of On-Site Emissions from Energy Use," and "Powered Solely From Clean Energy." Extensive renovations such as adaptive reuse and gut renovations are considered new construction for the purpose of interpreting this CCIA eligibility pathway. </t>
  </si>
  <si>
    <t>Other Definitions</t>
  </si>
  <si>
    <t xml:space="preserve">Biogas is created when animal waste, or manure, decomposes. Capturing biogas from cattle, hog and poultry farms can reduce greenhouse gas emissions and recovering the methane from the biogas can provide a cost-effective source of renewable energy. Recovered biogas can be an energy source for electricity, heating or transportation fuel. Recovery systems are already used at hundreds of farms across the US and use anaerobic digestion. Biogas recovery is a proven technology that is widely used in sectors like food processing and wastewater treatment. </t>
  </si>
  <si>
    <t xml:space="preserve">Clean energy is carbon free energy that is produced from natural sources or processes that are constantly being replenished such as energy from the wind or sun. "Distributed Energy Generation and Storage" is a subset of clean energy. Examples of clean energy sources include solar, wind, water, geothermal, bioenergy, nuclear, hydrogen and fuel cells. </t>
  </si>
  <si>
    <t>“Free of on-site emissions from energy use” is a term used in the National Definition of a Zero Emissions Building. It means that the building’s direct greenhouse gas emissions equal zero. There is an exception for use of emergency backup generators when grid power is unavailable. Required testing of backup generators is also exempt from this requirement.</t>
  </si>
  <si>
    <t>Under the GGRF program, "Low-Income and Disadvantaged Communities" includes: "CEJST"-Identified Disadvantaged Communities, "EJScreen"-Identified Disadvantaged Communities, "Geographically Dispersed Low-Income Households", "Properties Providing Affordable Housing", and "Federally Recognized Tribal Entities."</t>
  </si>
  <si>
    <t>The National Definition of a Zero Emissions Building  defines "model code" as the latest edition of the International Energy Conservation Code (IECC) for residential buildings, and the latest edition of ANSI/ASHRAE/IES Standard 90.1 for commercial buildings for which DOE has issued an affirmative determination. For more information and the latest
determinations visit https://www.energycodes.gov/determinations.</t>
  </si>
  <si>
    <t>“Powered solely from renewable energy sources” means that 100% of the energy used by the building is from clean energy sources (either directly or through market mechanisms such as community solar or the purchase of certified zero-emission electricity tariffs).</t>
  </si>
  <si>
    <t>Electrification</t>
  </si>
  <si>
    <t>Electrification means replacing technologies or processes that use fossil fuels, like internal combustion engines and gas boilers, with electrically-powered equivalents, such as heat pumps and/or induction cooking. These replacements are typically more efficient, reducing energy demand, and have a growing impact on reducing emissions as electricity generation is decarbonized.</t>
  </si>
  <si>
    <t>Helpful Links</t>
  </si>
  <si>
    <t>AMI Lookup Tool</t>
  </si>
  <si>
    <t>DHHS FPL</t>
  </si>
  <si>
    <t>Federal Poverty Level (FPL) is defined using the latest publicly available figures from the U.S. Department of Health and Human Services. The FPL is published annually on DHHS's website: https://aspe.hhs.gov/topics/poverty-economic-mobility/poverty-guidelines</t>
  </si>
  <si>
    <t>Energy Code Determintations</t>
  </si>
  <si>
    <t>National Definition of a Zero Emissions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</si>
</sst>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0" x14ac:knownFonts="1">
    <font>
      <sz val="12"/>
      <color theme="1"/>
      <name val="Aptos Narrow"/>
      <family val="2"/>
      <scheme val="minor"/>
    </font>
    <font>
      <i/>
      <sz val="12"/>
      <color theme="1"/>
      <name val="Aptos Narrow"/>
      <family val="2"/>
      <scheme val="minor"/>
    </font>
    <font>
      <sz val="12"/>
      <color theme="1"/>
      <name val="Verdana"/>
      <family val="2"/>
    </font>
    <font>
      <sz val="14"/>
      <name val="Verdana"/>
      <family val="2"/>
    </font>
    <font>
      <b/>
      <u/>
      <sz val="12"/>
      <color theme="10"/>
      <name val="Verdana"/>
      <family val="2"/>
    </font>
    <font>
      <sz val="12"/>
      <name val="Verdana"/>
      <family val="2"/>
    </font>
    <font>
      <b/>
      <sz val="12"/>
      <name val="Verdana"/>
      <family val="2"/>
    </font>
    <font>
      <b/>
      <sz val="10"/>
      <color theme="1"/>
      <name val="Verdana"/>
      <family val="2"/>
    </font>
    <font>
      <sz val="10"/>
      <name val="Verdana"/>
      <family val="2"/>
    </font>
    <font>
      <b/>
      <sz val="10"/>
      <color rgb="FFFF0000"/>
      <name val="Verdana"/>
      <family val="2"/>
    </font>
    <font>
      <sz val="10"/>
      <color theme="1"/>
      <name val="Verdana"/>
      <family val="2"/>
    </font>
    <font>
      <sz val="10"/>
      <color theme="0"/>
      <name val="Verdana"/>
      <family val="2"/>
    </font>
    <font>
      <i/>
      <sz val="10"/>
      <name val="Verdana"/>
      <family val="2"/>
    </font>
    <font>
      <b/>
      <sz val="10"/>
      <color theme="0"/>
      <name val="Verdana"/>
      <family val="2"/>
    </font>
    <font>
      <b/>
      <sz val="10"/>
      <color theme="4" tint="-0.249977111117893"/>
      <name val="Verdana"/>
      <family val="2"/>
    </font>
    <font>
      <b/>
      <sz val="10"/>
      <color rgb="FF000000"/>
      <name val="Verdana"/>
      <family val="2"/>
    </font>
    <font>
      <sz val="10"/>
      <color rgb="FF000000"/>
      <name val="Verdana"/>
      <family val="2"/>
    </font>
    <font>
      <b/>
      <u/>
      <sz val="10"/>
      <color theme="10"/>
      <name val="Verdana"/>
      <family val="2"/>
    </font>
    <font>
      <u/>
      <sz val="10"/>
      <color theme="10"/>
      <name val="Verdana"/>
      <family val="2"/>
    </font>
    <font>
      <i/>
      <u/>
      <sz val="10"/>
      <color rgb="FF000000"/>
      <name val="Verdana"/>
      <family val="2"/>
    </font>
    <font>
      <b/>
      <u/>
      <sz val="10"/>
      <color theme="0"/>
      <name val="Verdana"/>
      <family val="2"/>
    </font>
    <font>
      <u/>
      <sz val="10"/>
      <color rgb="FF000000"/>
      <name val="Verdana"/>
      <family val="2"/>
    </font>
    <font>
      <i/>
      <sz val="10"/>
      <color rgb="FF000000"/>
      <name val="Verdana"/>
      <family val="2"/>
    </font>
    <font>
      <sz val="10"/>
      <color theme="4" tint="-0.249977111117893"/>
      <name val="Verdana"/>
      <family val="2"/>
    </font>
    <font>
      <i/>
      <sz val="10"/>
      <color theme="0"/>
      <name val="Verdana"/>
      <family val="2"/>
    </font>
    <font>
      <b/>
      <i/>
      <sz val="10"/>
      <color rgb="FF000000"/>
      <name val="Verdana"/>
      <family val="2"/>
    </font>
    <font>
      <b/>
      <i/>
      <sz val="10"/>
      <color theme="0"/>
      <name val="Verdana"/>
      <family val="2"/>
    </font>
    <font>
      <b/>
      <i/>
      <sz val="10"/>
      <color theme="1"/>
      <name val="Verdana"/>
      <family val="2"/>
    </font>
    <font>
      <sz val="10"/>
      <color rgb="FF1B1B1B"/>
      <name val="Verdana"/>
      <family val="2"/>
    </font>
    <font>
      <sz val="10"/>
      <color rgb="FF1F1F1F"/>
      <name val="Verdana"/>
      <family val="2"/>
    </font>
    <font>
      <b/>
      <sz val="10"/>
      <name val="Verdana"/>
      <family val="2"/>
    </font>
    <font>
      <sz val="12"/>
      <color rgb="FFFF2525"/>
      <name val="Verdana"/>
      <family val="2"/>
    </font>
    <font>
      <b/>
      <sz val="12"/>
      <color theme="0"/>
      <name val="Verdana"/>
      <family val="2"/>
    </font>
    <font>
      <b/>
      <sz val="12"/>
      <color theme="1"/>
      <name val="Verdana"/>
      <family val="2"/>
    </font>
    <font>
      <sz val="12"/>
      <color rgb="FFFF0000"/>
      <name val="Verdana"/>
      <family val="2"/>
    </font>
    <font>
      <sz val="12"/>
      <color rgb="FF000000"/>
      <name val="Verdana"/>
      <family val="2"/>
    </font>
    <font>
      <b/>
      <i/>
      <sz val="12"/>
      <color theme="1"/>
      <name val="Verdana"/>
      <family val="2"/>
    </font>
    <font>
      <b/>
      <u/>
      <sz val="10"/>
      <color theme="1"/>
      <name val="Verdana"/>
      <family val="2"/>
    </font>
    <font>
      <b/>
      <sz val="18"/>
      <color theme="0"/>
      <name val="Verdana"/>
      <family val="2"/>
    </font>
    <font>
      <b/>
      <sz val="12"/>
      <color rgb="FF000000"/>
      <name val="Verdana"/>
      <family val="2"/>
    </font>
    <font>
      <b/>
      <sz val="16"/>
      <color theme="1"/>
      <name val="Wingdings 3"/>
      <family val="1"/>
      <charset val="2"/>
    </font>
    <font>
      <u/>
      <sz val="10"/>
      <color theme="1"/>
      <name val="Verdana"/>
      <family val="2"/>
    </font>
    <font>
      <u/>
      <sz val="12"/>
      <color rgb="FF00467F"/>
      <name val="Aptos Narrow"/>
      <family val="2"/>
      <scheme val="minor"/>
    </font>
    <font>
      <b/>
      <sz val="12"/>
      <color rgb="FF008D7F"/>
      <name val="Verdana"/>
      <family val="2"/>
    </font>
    <font>
      <b/>
      <sz val="12"/>
      <color theme="7"/>
      <name val="Verdana"/>
      <family val="2"/>
    </font>
    <font>
      <b/>
      <sz val="16"/>
      <color rgb="FF008D7F"/>
      <name val="Verdana"/>
      <family val="2"/>
    </font>
    <font>
      <u/>
      <sz val="10"/>
      <color theme="0"/>
      <name val="Verdana"/>
      <family val="2"/>
    </font>
    <font>
      <b/>
      <u/>
      <sz val="10"/>
      <color rgb="FF008D7F"/>
      <name val="Verdana"/>
      <family val="2"/>
    </font>
    <font>
      <i/>
      <sz val="10"/>
      <color theme="1"/>
      <name val="Verdana"/>
      <family val="2"/>
    </font>
    <font>
      <i/>
      <sz val="12"/>
      <color theme="1"/>
      <name val="Verdana"/>
      <family val="2"/>
    </font>
    <font>
      <b/>
      <sz val="12"/>
      <color rgb="FFD9B632"/>
      <name val="Verdana"/>
      <family val="2"/>
    </font>
    <font>
      <b/>
      <sz val="16"/>
      <color rgb="FFD9B632"/>
      <name val="Wingdings 3"/>
      <family val="1"/>
      <charset val="2"/>
    </font>
    <font>
      <sz val="10"/>
      <color rgb="FFD9B632"/>
      <name val="Verdana"/>
      <family val="2"/>
    </font>
    <font>
      <b/>
      <sz val="12"/>
      <color theme="4"/>
      <name val="Verdana"/>
      <family val="2"/>
    </font>
    <font>
      <sz val="10"/>
      <color theme="1"/>
      <name val="Wingdings"/>
      <charset val="2"/>
    </font>
    <font>
      <b/>
      <sz val="11"/>
      <color rgb="FFD9B632"/>
      <name val="Wingdings 3"/>
      <family val="1"/>
      <charset val="2"/>
    </font>
    <font>
      <sz val="10"/>
      <color theme="1"/>
      <name val="Wingdings 3"/>
      <family val="1"/>
      <charset val="2"/>
    </font>
    <font>
      <b/>
      <i/>
      <sz val="10"/>
      <name val="Verdana"/>
      <family val="2"/>
    </font>
    <font>
      <b/>
      <sz val="10"/>
      <color rgb="FF008D7F"/>
      <name val="Verdana"/>
      <family val="2"/>
    </font>
    <font>
      <u/>
      <sz val="10"/>
      <color rgb="FF00467F"/>
      <name val="Verdana"/>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467F"/>
        <bgColor indexed="64"/>
      </patternFill>
    </fill>
    <fill>
      <patternFill patternType="solid">
        <fgColor rgb="FF008D7F"/>
        <bgColor indexed="64"/>
      </patternFill>
    </fill>
    <fill>
      <patternFill patternType="solid">
        <fgColor rgb="FFCBE109"/>
        <bgColor indexed="64"/>
      </patternFill>
    </fill>
    <fill>
      <patternFill patternType="solid">
        <fgColor rgb="FFE9741C"/>
        <bgColor indexed="64"/>
      </patternFill>
    </fill>
    <fill>
      <patternFill patternType="solid">
        <fgColor rgb="FF854085"/>
        <bgColor indexed="64"/>
      </patternFill>
    </fill>
    <fill>
      <patternFill patternType="solid">
        <fgColor rgb="FFD9B632"/>
        <bgColor indexed="64"/>
      </patternFill>
    </fill>
    <fill>
      <patternFill patternType="solid">
        <fgColor rgb="FFF3F5F8"/>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thin">
        <color indexed="64"/>
      </top>
      <bottom/>
      <diagonal/>
    </border>
    <border>
      <left style="medium">
        <color theme="1"/>
      </left>
      <right/>
      <top/>
      <bottom/>
      <diagonal/>
    </border>
    <border>
      <left/>
      <right style="medium">
        <color theme="1"/>
      </right>
      <top/>
      <bottom/>
      <diagonal/>
    </border>
    <border>
      <left/>
      <right/>
      <top/>
      <bottom style="thin">
        <color indexed="64"/>
      </bottom>
      <diagonal/>
    </border>
    <border>
      <left/>
      <right/>
      <top/>
      <bottom style="medium">
        <color theme="1"/>
      </bottom>
      <diagonal/>
    </border>
    <border>
      <left style="thin">
        <color rgb="FF000000"/>
      </left>
      <right/>
      <top style="thin">
        <color indexed="64"/>
      </top>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top style="medium">
        <color indexed="64"/>
      </top>
      <bottom style="medium">
        <color indexed="64"/>
      </bottom>
      <diagonal/>
    </border>
    <border>
      <left style="thin">
        <color rgb="FF000000"/>
      </left>
      <right/>
      <top/>
      <bottom style="thin">
        <color indexed="64"/>
      </bottom>
      <diagonal/>
    </border>
    <border>
      <left/>
      <right/>
      <top/>
      <bottom style="thin">
        <color theme="0"/>
      </bottom>
      <diagonal/>
    </border>
    <border>
      <left/>
      <right/>
      <top style="thin">
        <color theme="0"/>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top style="thin">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bottom style="thin">
        <color rgb="FF008D7F"/>
      </bottom>
      <diagonal/>
    </border>
    <border>
      <left/>
      <right style="thin">
        <color rgb="FF000000"/>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2" fillId="0" borderId="0" applyNumberFormat="0" applyFill="0" applyBorder="0" applyAlignment="0" applyProtection="0"/>
    <xf numFmtId="0" fontId="42" fillId="0" borderId="0" applyNumberFormat="0" applyFill="0" applyBorder="0" applyAlignment="0" applyProtection="0"/>
  </cellStyleXfs>
  <cellXfs count="312">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0" applyFont="1"/>
    <xf numFmtId="0" fontId="5" fillId="0" borderId="0" xfId="0" applyFont="1"/>
    <xf numFmtId="0" fontId="7" fillId="0" borderId="0" xfId="0" applyFont="1"/>
    <xf numFmtId="0" fontId="9" fillId="0" borderId="0" xfId="0" applyFont="1"/>
    <xf numFmtId="0" fontId="10" fillId="0" borderId="0" xfId="0" applyFont="1"/>
    <xf numFmtId="0" fontId="10" fillId="0" borderId="0" xfId="0" applyFont="1" applyAlignment="1">
      <alignment wrapText="1"/>
    </xf>
    <xf numFmtId="0" fontId="7"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center"/>
    </xf>
    <xf numFmtId="0" fontId="12" fillId="0" borderId="0" xfId="0" applyFont="1" applyAlignment="1">
      <alignment horizontal="right" vertical="center" wrapText="1" indent="1"/>
    </xf>
    <xf numFmtId="0" fontId="13" fillId="0" borderId="8" xfId="0" applyFont="1" applyBorder="1" applyAlignment="1">
      <alignment horizontal="center" vertical="center"/>
    </xf>
    <xf numFmtId="0" fontId="10" fillId="2" borderId="0" xfId="0" applyFont="1" applyFill="1"/>
    <xf numFmtId="0" fontId="15" fillId="2" borderId="12" xfId="0" applyFont="1" applyFill="1" applyBorder="1" applyAlignment="1">
      <alignment horizontal="center"/>
    </xf>
    <xf numFmtId="0" fontId="15" fillId="2" borderId="6" xfId="0" applyFont="1" applyFill="1" applyBorder="1" applyAlignment="1">
      <alignment horizontal="center" vertical="center"/>
    </xf>
    <xf numFmtId="0" fontId="10" fillId="2" borderId="0" xfId="0" applyFont="1" applyFill="1" applyAlignment="1">
      <alignment vertical="center" wrapText="1"/>
    </xf>
    <xf numFmtId="0" fontId="10" fillId="2" borderId="0" xfId="0" applyFont="1" applyFill="1" applyAlignment="1">
      <alignment horizontal="left" indent="1"/>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7" fillId="0" borderId="0" xfId="0" applyFont="1" applyAlignment="1">
      <alignment wrapText="1"/>
    </xf>
    <xf numFmtId="0" fontId="8" fillId="0" borderId="1" xfId="0" applyFont="1" applyBorder="1" applyAlignment="1">
      <alignment wrapText="1"/>
    </xf>
    <xf numFmtId="0" fontId="29" fillId="0" borderId="0" xfId="0" applyFont="1" applyAlignment="1">
      <alignment horizontal="left" vertical="center" wrapText="1" indent="1"/>
    </xf>
    <xf numFmtId="0" fontId="9" fillId="0" borderId="0" xfId="0" applyFont="1" applyAlignment="1">
      <alignment vertical="center"/>
    </xf>
    <xf numFmtId="0" fontId="10"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7" fillId="0" borderId="5" xfId="0" applyFont="1" applyBorder="1" applyAlignment="1">
      <alignment horizontal="left" vertical="center" wrapText="1"/>
    </xf>
    <xf numFmtId="0" fontId="8" fillId="0" borderId="5" xfId="0" applyFont="1" applyBorder="1" applyAlignment="1">
      <alignment vertical="center" wrapText="1"/>
    </xf>
    <xf numFmtId="0" fontId="18" fillId="0" borderId="0" xfId="1" applyFont="1" applyBorder="1" applyAlignment="1">
      <alignment vertical="center" wrapText="1"/>
    </xf>
    <xf numFmtId="0" fontId="28" fillId="0" borderId="0" xfId="0" applyFont="1" applyAlignment="1">
      <alignment horizontal="left" vertical="center" wrapText="1"/>
    </xf>
    <xf numFmtId="0" fontId="15" fillId="0" borderId="1" xfId="0" applyFont="1" applyBorder="1" applyAlignment="1">
      <alignment horizontal="left" vertical="center" wrapText="1"/>
    </xf>
    <xf numFmtId="0" fontId="8" fillId="0" borderId="0" xfId="0" applyFont="1" applyAlignment="1">
      <alignment vertical="center" wrapText="1"/>
    </xf>
    <xf numFmtId="0" fontId="4" fillId="0" borderId="0" xfId="1" applyFont="1" applyBorder="1" applyAlignment="1">
      <alignment horizontal="center" vertical="center" wrapText="1"/>
    </xf>
    <xf numFmtId="0" fontId="2" fillId="0" borderId="0" xfId="0" applyFont="1" applyAlignment="1">
      <alignment vertical="center" wrapText="1"/>
    </xf>
    <xf numFmtId="0" fontId="20" fillId="0" borderId="0" xfId="1" applyFont="1" applyFill="1" applyAlignment="1">
      <alignment vertical="center" wrapText="1"/>
    </xf>
    <xf numFmtId="0" fontId="10" fillId="0" borderId="15" xfId="0" applyFont="1" applyBorder="1" applyAlignment="1">
      <alignment horizontal="left" vertical="center" wrapText="1"/>
    </xf>
    <xf numFmtId="0" fontId="33" fillId="0" borderId="0" xfId="0" applyFont="1" applyAlignment="1">
      <alignment horizontal="left"/>
    </xf>
    <xf numFmtId="0" fontId="20" fillId="2" borderId="0" xfId="1" applyFont="1" applyFill="1" applyAlignment="1">
      <alignment vertical="center" wrapText="1"/>
    </xf>
    <xf numFmtId="0" fontId="10" fillId="2" borderId="0" xfId="0" applyFont="1" applyFill="1" applyAlignment="1">
      <alignment vertical="center"/>
    </xf>
    <xf numFmtId="0" fontId="30" fillId="2" borderId="0" xfId="1" applyFont="1" applyFill="1" applyAlignment="1">
      <alignment vertical="center" wrapText="1"/>
    </xf>
    <xf numFmtId="0" fontId="8" fillId="2" borderId="0" xfId="1" applyFont="1" applyFill="1" applyAlignment="1">
      <alignment vertical="center" wrapText="1"/>
    </xf>
    <xf numFmtId="0" fontId="2" fillId="0" borderId="0" xfId="0" applyFont="1" applyAlignment="1">
      <alignment wrapText="1"/>
    </xf>
    <xf numFmtId="0" fontId="2" fillId="2" borderId="0" xfId="0" applyFont="1" applyFill="1"/>
    <xf numFmtId="0" fontId="34" fillId="0" borderId="0" xfId="0" applyFont="1" applyAlignment="1">
      <alignment horizontal="left" wrapText="1"/>
    </xf>
    <xf numFmtId="0" fontId="8" fillId="2" borderId="0" xfId="1" applyFont="1" applyFill="1" applyAlignment="1">
      <alignment horizontal="left" vertical="center" wrapText="1"/>
    </xf>
    <xf numFmtId="0" fontId="34" fillId="0" borderId="0" xfId="0" applyFont="1"/>
    <xf numFmtId="0" fontId="6" fillId="2" borderId="0" xfId="1" applyFont="1" applyFill="1" applyAlignment="1">
      <alignment vertical="center" wrapText="1"/>
    </xf>
    <xf numFmtId="0" fontId="36" fillId="0" borderId="0" xfId="0" applyFont="1"/>
    <xf numFmtId="0" fontId="34" fillId="0" borderId="0" xfId="0" applyFont="1" applyAlignment="1">
      <alignment horizontal="left" vertical="center"/>
    </xf>
    <xf numFmtId="0" fontId="2" fillId="0" borderId="0" xfId="0" applyFont="1" applyAlignment="1">
      <alignment horizontal="left" vertical="center"/>
    </xf>
    <xf numFmtId="0" fontId="29" fillId="0" borderId="0" xfId="0" applyFont="1" applyAlignment="1">
      <alignment horizontal="left" vertical="center" wrapText="1"/>
    </xf>
    <xf numFmtId="0" fontId="8" fillId="0" borderId="1" xfId="0" applyFont="1" applyBorder="1" applyAlignment="1">
      <alignment vertical="center"/>
    </xf>
    <xf numFmtId="0" fontId="25" fillId="0" borderId="0" xfId="0" applyFont="1" applyAlignment="1">
      <alignment horizontal="left" vertical="center" wrapText="1"/>
    </xf>
    <xf numFmtId="0" fontId="16" fillId="2" borderId="6" xfId="0" applyFont="1" applyFill="1" applyBorder="1" applyAlignment="1">
      <alignment horizontal="left" vertical="center" wrapText="1"/>
    </xf>
    <xf numFmtId="0" fontId="20" fillId="0" borderId="0" xfId="1" applyFont="1" applyFill="1" applyBorder="1" applyAlignment="1">
      <alignment horizontal="center" vertical="center" wrapText="1"/>
    </xf>
    <xf numFmtId="0" fontId="16" fillId="0" borderId="3" xfId="0" applyFont="1" applyBorder="1" applyAlignment="1">
      <alignment horizontal="left" vertical="center" wrapText="1"/>
    </xf>
    <xf numFmtId="0" fontId="13" fillId="4" borderId="9" xfId="0" applyFont="1" applyFill="1" applyBorder="1" applyAlignment="1">
      <alignment horizontal="center"/>
    </xf>
    <xf numFmtId="0" fontId="13"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13" fillId="5" borderId="7" xfId="0" applyFont="1" applyFill="1" applyBorder="1" applyAlignment="1">
      <alignment horizontal="left" vertical="center" wrapText="1"/>
    </xf>
    <xf numFmtId="0" fontId="20" fillId="5" borderId="7" xfId="1" applyFont="1" applyFill="1" applyBorder="1" applyAlignment="1">
      <alignment horizontal="center" vertical="center" wrapText="1"/>
    </xf>
    <xf numFmtId="0" fontId="16" fillId="0" borderId="6" xfId="0" applyFont="1" applyBorder="1" applyAlignment="1">
      <alignment horizontal="left" vertical="center" wrapText="1"/>
    </xf>
    <xf numFmtId="0" fontId="8" fillId="0" borderId="6" xfId="0" applyFont="1" applyBorder="1" applyAlignment="1">
      <alignment horizontal="left" vertical="center" wrapText="1"/>
    </xf>
    <xf numFmtId="0" fontId="17" fillId="0" borderId="0" xfId="1" applyFont="1" applyFill="1" applyBorder="1" applyAlignment="1">
      <alignment horizontal="center" vertical="center" wrapText="1"/>
    </xf>
    <xf numFmtId="0" fontId="13" fillId="4" borderId="0" xfId="0" applyFont="1" applyFill="1" applyAlignment="1">
      <alignment vertical="center"/>
    </xf>
    <xf numFmtId="0" fontId="8" fillId="6" borderId="1" xfId="0" applyFont="1" applyFill="1" applyBorder="1" applyAlignment="1">
      <alignment wrapText="1"/>
    </xf>
    <xf numFmtId="0" fontId="13" fillId="4" borderId="0" xfId="0" applyFont="1" applyFill="1"/>
    <xf numFmtId="0" fontId="27" fillId="0" borderId="0" xfId="0" applyFont="1" applyAlignment="1">
      <alignment wrapText="1"/>
    </xf>
    <xf numFmtId="0" fontId="13" fillId="4" borderId="1" xfId="0" applyFont="1" applyFill="1" applyBorder="1" applyAlignment="1">
      <alignment vertical="center" wrapText="1"/>
    </xf>
    <xf numFmtId="0" fontId="13" fillId="4" borderId="1" xfId="0" applyFont="1" applyFill="1" applyBorder="1" applyAlignment="1">
      <alignment vertical="center"/>
    </xf>
    <xf numFmtId="0" fontId="13" fillId="4" borderId="1" xfId="0" applyFont="1" applyFill="1" applyBorder="1" applyAlignment="1">
      <alignment wrapText="1"/>
    </xf>
    <xf numFmtId="0" fontId="10" fillId="6" borderId="1" xfId="0" applyFont="1" applyFill="1" applyBorder="1" applyAlignment="1">
      <alignment vertical="center"/>
    </xf>
    <xf numFmtId="0" fontId="10" fillId="6" borderId="1" xfId="0" applyFont="1" applyFill="1" applyBorder="1" applyAlignment="1">
      <alignment wrapText="1"/>
    </xf>
    <xf numFmtId="0" fontId="10" fillId="7" borderId="1" xfId="0" applyFont="1" applyFill="1" applyBorder="1" applyAlignment="1">
      <alignment vertical="center"/>
    </xf>
    <xf numFmtId="0" fontId="10" fillId="7" borderId="1" xfId="0" applyFont="1" applyFill="1" applyBorder="1" applyAlignment="1">
      <alignment wrapText="1"/>
    </xf>
    <xf numFmtId="0" fontId="38" fillId="4" borderId="10" xfId="0" applyFont="1" applyFill="1" applyBorder="1" applyAlignment="1">
      <alignment horizontal="left" vertical="center"/>
    </xf>
    <xf numFmtId="0" fontId="15" fillId="2" borderId="17" xfId="0" applyFont="1" applyFill="1" applyBorder="1" applyAlignment="1">
      <alignment horizontal="center" vertical="center"/>
    </xf>
    <xf numFmtId="0" fontId="18" fillId="0" borderId="19" xfId="1" applyFont="1" applyFill="1" applyBorder="1" applyAlignment="1">
      <alignment horizontal="center" vertical="center" wrapText="1"/>
    </xf>
    <xf numFmtId="0" fontId="20" fillId="5" borderId="20"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23" fillId="2" borderId="17" xfId="0" applyFont="1" applyFill="1" applyBorder="1" applyAlignment="1">
      <alignment horizontal="center" vertical="center" wrapText="1"/>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2" fillId="0" borderId="0" xfId="0" applyFont="1" applyAlignment="1">
      <alignment vertical="center"/>
    </xf>
    <xf numFmtId="0" fontId="34" fillId="0" borderId="0" xfId="0" applyFont="1" applyAlignment="1">
      <alignment vertical="center"/>
    </xf>
    <xf numFmtId="0" fontId="2" fillId="2" borderId="0" xfId="0" applyFont="1" applyFill="1" applyAlignment="1">
      <alignment vertical="center" wrapText="1"/>
    </xf>
    <xf numFmtId="0" fontId="8" fillId="6" borderId="1" xfId="0" applyFont="1" applyFill="1" applyBorder="1" applyAlignment="1">
      <alignment horizontal="left" vertical="center" wrapText="1"/>
    </xf>
    <xf numFmtId="0" fontId="8" fillId="0" borderId="1"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vertical="center" wrapText="1"/>
    </xf>
    <xf numFmtId="0" fontId="16" fillId="10" borderId="6" xfId="0" applyFont="1" applyFill="1" applyBorder="1" applyAlignment="1">
      <alignment horizontal="left" vertical="center" wrapText="1"/>
    </xf>
    <xf numFmtId="0" fontId="18" fillId="10" borderId="17" xfId="1" applyFont="1" applyFill="1" applyBorder="1" applyAlignment="1">
      <alignment horizontal="center" vertical="center" wrapText="1"/>
    </xf>
    <xf numFmtId="0" fontId="18" fillId="10" borderId="18" xfId="1" applyFont="1" applyFill="1" applyBorder="1" applyAlignment="1">
      <alignment horizontal="center" vertical="center" wrapText="1"/>
    </xf>
    <xf numFmtId="0" fontId="16" fillId="10" borderId="3" xfId="0" applyFont="1" applyFill="1" applyBorder="1" applyAlignment="1">
      <alignment horizontal="left" vertical="center" wrapText="1"/>
    </xf>
    <xf numFmtId="0" fontId="18" fillId="10" borderId="19" xfId="1" applyFont="1" applyFill="1" applyBorder="1" applyAlignment="1">
      <alignment horizontal="center" vertical="center" wrapText="1"/>
    </xf>
    <xf numFmtId="0" fontId="15" fillId="10" borderId="6" xfId="0" applyFont="1" applyFill="1" applyBorder="1" applyAlignment="1">
      <alignment horizontal="left" vertical="center" wrapText="1"/>
    </xf>
    <xf numFmtId="0" fontId="6" fillId="0" borderId="0" xfId="1" applyFont="1" applyFill="1" applyAlignment="1">
      <alignment vertical="center" wrapText="1"/>
    </xf>
    <xf numFmtId="0" fontId="13" fillId="5" borderId="24"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31"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28" xfId="0" applyFont="1" applyFill="1" applyBorder="1" applyAlignment="1">
      <alignment horizontal="center" vertical="center"/>
    </xf>
    <xf numFmtId="0" fontId="30" fillId="5" borderId="30" xfId="0" applyFont="1" applyFill="1" applyBorder="1" applyAlignment="1">
      <alignment horizontal="center" vertical="center"/>
    </xf>
    <xf numFmtId="0" fontId="30" fillId="5" borderId="33" xfId="0" applyFont="1" applyFill="1" applyBorder="1" applyAlignment="1">
      <alignment horizontal="center" vertical="center"/>
    </xf>
    <xf numFmtId="0" fontId="37" fillId="0" borderId="0" xfId="1" applyFont="1" applyFill="1" applyAlignment="1">
      <alignment vertical="center" wrapText="1"/>
    </xf>
    <xf numFmtId="0" fontId="16" fillId="10" borderId="0" xfId="0" applyFont="1" applyFill="1" applyAlignment="1">
      <alignment horizontal="left" vertical="center" wrapText="1"/>
    </xf>
    <xf numFmtId="0" fontId="15" fillId="0" borderId="0" xfId="0" applyFont="1" applyAlignment="1">
      <alignment horizontal="left" vertical="center" indent="2"/>
    </xf>
    <xf numFmtId="0" fontId="16" fillId="0" borderId="0" xfId="0" applyFont="1" applyAlignment="1">
      <alignment horizontal="left" vertical="center" wrapText="1"/>
    </xf>
    <xf numFmtId="0" fontId="18"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7" fillId="9" borderId="34" xfId="0" applyFont="1" applyFill="1" applyBorder="1" applyAlignment="1">
      <alignment horizontal="center" vertical="center" wrapText="1"/>
    </xf>
    <xf numFmtId="0" fontId="15" fillId="10" borderId="37" xfId="0" applyFont="1" applyFill="1" applyBorder="1" applyAlignment="1">
      <alignment horizontal="left" vertical="center" indent="2"/>
    </xf>
    <xf numFmtId="0" fontId="16" fillId="0" borderId="37" xfId="0" applyFont="1" applyBorder="1" applyAlignment="1">
      <alignment horizontal="left" vertical="center" indent="3"/>
    </xf>
    <xf numFmtId="0" fontId="13" fillId="5" borderId="39" xfId="0" applyFont="1" applyFill="1" applyBorder="1" applyAlignment="1">
      <alignment horizontal="left" vertical="center" indent="1"/>
    </xf>
    <xf numFmtId="0" fontId="15" fillId="10" borderId="40" xfId="0" applyFont="1" applyFill="1" applyBorder="1" applyAlignment="1">
      <alignment horizontal="left" vertical="center" indent="2"/>
    </xf>
    <xf numFmtId="0" fontId="15" fillId="10" borderId="41" xfId="0" applyFont="1" applyFill="1" applyBorder="1" applyAlignment="1">
      <alignment horizontal="left" vertical="center" indent="2"/>
    </xf>
    <xf numFmtId="0" fontId="16" fillId="0" borderId="41" xfId="0" applyFont="1" applyBorder="1" applyAlignment="1">
      <alignment horizontal="left" vertical="center" indent="3"/>
    </xf>
    <xf numFmtId="0" fontId="16" fillId="2" borderId="37" xfId="0" applyFont="1" applyFill="1" applyBorder="1" applyAlignment="1">
      <alignment horizontal="left" vertical="center" indent="5"/>
    </xf>
    <xf numFmtId="0" fontId="16" fillId="2" borderId="37" xfId="0" applyFont="1" applyFill="1" applyBorder="1" applyAlignment="1">
      <alignment horizontal="left" vertical="center" indent="3"/>
    </xf>
    <xf numFmtId="0" fontId="15" fillId="10" borderId="42" xfId="0" applyFont="1" applyFill="1" applyBorder="1" applyAlignment="1">
      <alignment horizontal="left" vertical="center" indent="2"/>
    </xf>
    <xf numFmtId="0" fontId="16" fillId="10" borderId="43" xfId="0" applyFont="1" applyFill="1" applyBorder="1" applyAlignment="1">
      <alignment horizontal="left" vertical="center" wrapText="1"/>
    </xf>
    <xf numFmtId="0" fontId="18" fillId="10" borderId="44" xfId="1" applyFont="1" applyFill="1" applyBorder="1" applyAlignment="1">
      <alignment horizontal="center" vertical="center" wrapText="1"/>
    </xf>
    <xf numFmtId="0" fontId="40" fillId="2" borderId="0" xfId="1" applyFont="1" applyFill="1" applyAlignment="1">
      <alignment vertical="center"/>
    </xf>
    <xf numFmtId="0" fontId="41" fillId="0" borderId="0" xfId="0" applyFont="1" applyAlignment="1">
      <alignment vertical="center"/>
    </xf>
    <xf numFmtId="0" fontId="41" fillId="0" borderId="0" xfId="0" applyFont="1"/>
    <xf numFmtId="0" fontId="15" fillId="10" borderId="47" xfId="0" applyFont="1" applyFill="1" applyBorder="1" applyAlignment="1">
      <alignment horizontal="left" vertical="center" indent="2"/>
    </xf>
    <xf numFmtId="0" fontId="16" fillId="10" borderId="15" xfId="0" applyFont="1" applyFill="1" applyBorder="1" applyAlignment="1">
      <alignment horizontal="left" vertical="center" wrapText="1"/>
    </xf>
    <xf numFmtId="0" fontId="30" fillId="6" borderId="38"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indent="1"/>
    </xf>
    <xf numFmtId="0" fontId="40" fillId="0" borderId="0" xfId="1" applyFont="1" applyFill="1" applyBorder="1" applyAlignment="1">
      <alignment vertical="center"/>
    </xf>
    <xf numFmtId="0" fontId="22" fillId="0" borderId="0" xfId="0" applyFont="1" applyAlignment="1">
      <alignment horizontal="center" vertical="center" wrapText="1"/>
    </xf>
    <xf numFmtId="0" fontId="16" fillId="2" borderId="0" xfId="0" applyFont="1" applyFill="1" applyAlignment="1">
      <alignment horizontal="left" vertical="center" wrapText="1"/>
    </xf>
    <xf numFmtId="0" fontId="16" fillId="2" borderId="37" xfId="0" applyFont="1" applyFill="1" applyBorder="1" applyAlignment="1">
      <alignment horizontal="center" vertical="center"/>
    </xf>
    <xf numFmtId="0" fontId="24" fillId="8" borderId="48" xfId="0" applyFont="1" applyFill="1" applyBorder="1" applyAlignment="1">
      <alignment horizontal="left" vertical="center"/>
    </xf>
    <xf numFmtId="0" fontId="13" fillId="8" borderId="35" xfId="0" applyFont="1" applyFill="1" applyBorder="1" applyAlignment="1">
      <alignment horizontal="left" vertical="center" wrapText="1"/>
    </xf>
    <xf numFmtId="0" fontId="13" fillId="8" borderId="49" xfId="0" applyFont="1" applyFill="1" applyBorder="1" applyAlignment="1">
      <alignment horizontal="center" vertical="center" wrapText="1"/>
    </xf>
    <xf numFmtId="0" fontId="11" fillId="8" borderId="35" xfId="0" applyFont="1" applyFill="1" applyBorder="1"/>
    <xf numFmtId="0" fontId="13" fillId="8" borderId="36" xfId="0" applyFont="1" applyFill="1" applyBorder="1" applyAlignment="1">
      <alignment horizontal="center" vertical="center" wrapText="1"/>
    </xf>
    <xf numFmtId="0" fontId="15" fillId="2" borderId="3" xfId="0" applyFont="1" applyFill="1" applyBorder="1" applyAlignment="1">
      <alignment vertical="center" wrapText="1"/>
    </xf>
    <xf numFmtId="0" fontId="15" fillId="2" borderId="6" xfId="0" applyFont="1" applyFill="1" applyBorder="1" applyAlignment="1">
      <alignment vertical="center" wrapText="1"/>
    </xf>
    <xf numFmtId="0" fontId="8" fillId="0" borderId="0" xfId="0" applyFont="1" applyAlignment="1">
      <alignment horizontal="center"/>
    </xf>
    <xf numFmtId="0" fontId="8" fillId="0" borderId="0" xfId="0" applyFont="1"/>
    <xf numFmtId="0" fontId="30" fillId="0" borderId="0" xfId="0" applyFont="1"/>
    <xf numFmtId="0" fontId="30" fillId="0" borderId="0" xfId="0" applyFont="1" applyAlignment="1">
      <alignment horizontal="center" vertical="center" wrapText="1"/>
    </xf>
    <xf numFmtId="0" fontId="8" fillId="3" borderId="38" xfId="1" applyFont="1" applyFill="1" applyBorder="1" applyAlignment="1" applyProtection="1">
      <alignment horizontal="center" vertical="center" wrapText="1"/>
      <protection locked="0"/>
    </xf>
    <xf numFmtId="0" fontId="8" fillId="3" borderId="46" xfId="1" applyFont="1" applyFill="1" applyBorder="1" applyAlignment="1" applyProtection="1">
      <alignment horizontal="center" vertical="center" wrapText="1"/>
      <protection locked="0"/>
    </xf>
    <xf numFmtId="0" fontId="8" fillId="3" borderId="45" xfId="1" applyFont="1" applyFill="1" applyBorder="1" applyAlignment="1" applyProtection="1">
      <alignment horizontal="center" vertical="center" wrapText="1"/>
      <protection locked="0"/>
    </xf>
    <xf numFmtId="0" fontId="5" fillId="0" borderId="0" xfId="0" applyFont="1" applyAlignment="1">
      <alignment vertical="center" wrapText="1"/>
    </xf>
    <xf numFmtId="0" fontId="44" fillId="0" borderId="51" xfId="1" applyFont="1" applyBorder="1" applyAlignment="1">
      <alignment horizontal="left" indent="20"/>
    </xf>
    <xf numFmtId="0" fontId="8" fillId="0" borderId="0" xfId="0" applyFont="1" applyAlignment="1">
      <alignment horizontal="left" vertical="center" wrapText="1" indent="20"/>
    </xf>
    <xf numFmtId="0" fontId="8" fillId="0" borderId="0" xfId="0" applyFont="1" applyAlignment="1">
      <alignment horizontal="left" indent="20"/>
    </xf>
    <xf numFmtId="0" fontId="8" fillId="0" borderId="0" xfId="0" applyFont="1" applyAlignment="1">
      <alignment horizontal="left" wrapText="1" indent="20"/>
    </xf>
    <xf numFmtId="0" fontId="43" fillId="0" borderId="51" xfId="1" applyFont="1" applyBorder="1" applyAlignment="1">
      <alignment horizontal="left" indent="20"/>
    </xf>
    <xf numFmtId="0" fontId="30" fillId="0" borderId="0" xfId="0" applyFont="1" applyAlignment="1">
      <alignment horizontal="left" indent="20"/>
    </xf>
    <xf numFmtId="0" fontId="8" fillId="2" borderId="0" xfId="0" applyFont="1" applyFill="1" applyAlignment="1">
      <alignment horizontal="left" vertical="center" wrapText="1" indent="20"/>
    </xf>
    <xf numFmtId="0" fontId="2" fillId="0" borderId="0" xfId="0" applyFont="1" applyAlignment="1">
      <alignment horizontal="center" vertical="center"/>
    </xf>
    <xf numFmtId="0" fontId="45" fillId="0" borderId="51" xfId="0" applyFont="1" applyBorder="1"/>
    <xf numFmtId="0" fontId="43" fillId="0" borderId="0" xfId="0" applyFont="1" applyAlignment="1">
      <alignment vertical="center"/>
    </xf>
    <xf numFmtId="0" fontId="31" fillId="0" borderId="51" xfId="0" applyFont="1" applyBorder="1"/>
    <xf numFmtId="0" fontId="5" fillId="0" borderId="51" xfId="0" applyFont="1" applyBorder="1" applyAlignment="1">
      <alignment vertical="center" wrapText="1"/>
    </xf>
    <xf numFmtId="0" fontId="5" fillId="0" borderId="51" xfId="0" applyFont="1" applyBorder="1"/>
    <xf numFmtId="0" fontId="45" fillId="0" borderId="0" xfId="0" applyFont="1"/>
    <xf numFmtId="0" fontId="46" fillId="5" borderId="20" xfId="1" applyFont="1" applyFill="1" applyBorder="1" applyAlignment="1">
      <alignment horizontal="center" vertical="center" wrapText="1"/>
    </xf>
    <xf numFmtId="0" fontId="47" fillId="10" borderId="0" xfId="1" applyFont="1" applyFill="1" applyBorder="1" applyAlignment="1">
      <alignment horizontal="center" vertical="center" wrapText="1"/>
    </xf>
    <xf numFmtId="0" fontId="47" fillId="10" borderId="6" xfId="1" applyFont="1" applyFill="1" applyBorder="1" applyAlignment="1">
      <alignment horizontal="center" vertical="center" wrapText="1"/>
    </xf>
    <xf numFmtId="0" fontId="47" fillId="0" borderId="6" xfId="1" applyFont="1" applyFill="1" applyBorder="1" applyAlignment="1">
      <alignment horizontal="center" vertical="center" wrapText="1"/>
    </xf>
    <xf numFmtId="0" fontId="13" fillId="5" borderId="32" xfId="0" applyFont="1" applyFill="1" applyBorder="1" applyAlignment="1">
      <alignment horizontal="left" vertical="center" wrapText="1"/>
    </xf>
    <xf numFmtId="0" fontId="47" fillId="10" borderId="15" xfId="1" applyFont="1" applyFill="1" applyBorder="1" applyAlignment="1">
      <alignment horizontal="center" vertical="center" wrapText="1"/>
    </xf>
    <xf numFmtId="0" fontId="47" fillId="10" borderId="3" xfId="1" applyFont="1" applyFill="1" applyBorder="1" applyAlignment="1">
      <alignment horizontal="center" vertical="center" wrapText="1"/>
    </xf>
    <xf numFmtId="0" fontId="47" fillId="0" borderId="3" xfId="1" applyFont="1" applyFill="1" applyBorder="1" applyAlignment="1">
      <alignment horizontal="center" vertical="center" wrapText="1"/>
    </xf>
    <xf numFmtId="0" fontId="48" fillId="0" borderId="0" xfId="0" applyFont="1" applyAlignment="1">
      <alignment wrapText="1"/>
    </xf>
    <xf numFmtId="0" fontId="47" fillId="10" borderId="52" xfId="1" applyFont="1" applyFill="1" applyBorder="1" applyAlignment="1">
      <alignment horizontal="center" vertical="center" wrapText="1"/>
    </xf>
    <xf numFmtId="0" fontId="47" fillId="0" borderId="6" xfId="1" applyFont="1" applyBorder="1" applyAlignment="1">
      <alignment horizontal="center" vertical="center" wrapText="1"/>
    </xf>
    <xf numFmtId="0" fontId="49" fillId="0" borderId="0" xfId="0" applyFont="1" applyAlignment="1">
      <alignment vertical="center" wrapText="1"/>
    </xf>
    <xf numFmtId="0" fontId="16" fillId="2" borderId="42" xfId="0" applyFont="1" applyFill="1" applyBorder="1" applyAlignment="1">
      <alignment horizontal="center" vertical="center"/>
    </xf>
    <xf numFmtId="0" fontId="15" fillId="2" borderId="43" xfId="0" applyFont="1" applyFill="1" applyBorder="1" applyAlignment="1">
      <alignment vertical="center" wrapText="1"/>
    </xf>
    <xf numFmtId="0" fontId="7" fillId="0" borderId="55" xfId="0" applyFont="1" applyBorder="1" applyAlignment="1">
      <alignment horizontal="left" vertical="center" wrapText="1"/>
    </xf>
    <xf numFmtId="0" fontId="8" fillId="0" borderId="55" xfId="0" applyFont="1" applyBorder="1" applyAlignment="1">
      <alignment vertical="center" wrapText="1"/>
    </xf>
    <xf numFmtId="0" fontId="9" fillId="0" borderId="1" xfId="0" applyFont="1" applyBorder="1" applyAlignment="1">
      <alignment vertical="center"/>
    </xf>
    <xf numFmtId="0" fontId="40" fillId="0" borderId="0" xfId="1" applyFont="1" applyFill="1" applyAlignment="1">
      <alignment vertical="center"/>
    </xf>
    <xf numFmtId="0" fontId="13" fillId="5" borderId="31" xfId="0" applyFont="1" applyFill="1" applyBorder="1" applyAlignment="1">
      <alignment horizontal="left" vertical="center" indent="1"/>
    </xf>
    <xf numFmtId="0" fontId="20" fillId="5" borderId="32" xfId="1" applyFont="1" applyFill="1" applyBorder="1" applyAlignment="1">
      <alignment horizontal="center" vertical="center" wrapText="1"/>
    </xf>
    <xf numFmtId="0" fontId="20" fillId="5" borderId="56" xfId="1" applyFont="1" applyFill="1" applyBorder="1" applyAlignment="1">
      <alignment horizontal="center" vertical="center" wrapText="1"/>
    </xf>
    <xf numFmtId="0" fontId="13" fillId="4" borderId="39" xfId="0" applyFont="1" applyFill="1" applyBorder="1" applyAlignment="1">
      <alignment horizontal="center"/>
    </xf>
    <xf numFmtId="0" fontId="32" fillId="4" borderId="7" xfId="0" applyFont="1" applyFill="1" applyBorder="1" applyAlignment="1">
      <alignment horizontal="left" vertical="center"/>
    </xf>
    <xf numFmtId="0" fontId="13" fillId="4" borderId="7" xfId="0" applyFont="1" applyFill="1" applyBorder="1" applyAlignment="1">
      <alignment horizontal="center" vertical="center"/>
    </xf>
    <xf numFmtId="0" fontId="30" fillId="4" borderId="57"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30" fillId="6" borderId="45"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50" fillId="0" borderId="51" xfId="1" applyFont="1" applyBorder="1" applyAlignment="1">
      <alignment horizontal="left" indent="20"/>
    </xf>
    <xf numFmtId="0" fontId="8" fillId="10" borderId="45" xfId="1" applyFont="1" applyFill="1" applyBorder="1" applyAlignment="1" applyProtection="1">
      <alignment horizontal="center" vertical="center" wrapText="1"/>
    </xf>
    <xf numFmtId="0" fontId="35" fillId="0" borderId="0" xfId="0" applyFont="1" applyAlignment="1">
      <alignment vertical="top" wrapText="1"/>
    </xf>
    <xf numFmtId="0" fontId="8" fillId="3" borderId="58" xfId="1" applyFont="1" applyFill="1" applyBorder="1" applyAlignment="1" applyProtection="1">
      <alignment horizontal="center" vertical="center" wrapText="1"/>
    </xf>
    <xf numFmtId="0" fontId="8" fillId="6" borderId="38" xfId="0" applyFont="1" applyFill="1" applyBorder="1" applyAlignment="1">
      <alignment horizontal="center" vertical="center" wrapText="1"/>
    </xf>
    <xf numFmtId="0" fontId="30" fillId="3" borderId="45" xfId="1" applyFont="1" applyFill="1" applyBorder="1" applyAlignment="1" applyProtection="1">
      <alignment horizontal="center" vertical="center" wrapText="1"/>
      <protection locked="0"/>
    </xf>
    <xf numFmtId="0" fontId="8" fillId="3" borderId="38" xfId="1" applyFont="1" applyFill="1" applyBorder="1" applyAlignment="1" applyProtection="1">
      <alignment horizontal="center" vertical="center" wrapText="1"/>
    </xf>
    <xf numFmtId="0" fontId="13" fillId="4" borderId="0" xfId="0" applyFont="1" applyFill="1" applyAlignment="1" applyProtection="1">
      <alignment vertical="center"/>
      <protection locked="0"/>
    </xf>
    <xf numFmtId="0" fontId="13" fillId="4" borderId="0" xfId="0" applyFont="1" applyFill="1" applyAlignment="1" applyProtection="1">
      <alignment vertical="center" wrapText="1"/>
      <protection locked="0"/>
    </xf>
    <xf numFmtId="0" fontId="48" fillId="0" borderId="0" xfId="0" applyFont="1" applyAlignment="1">
      <alignment horizontal="left" wrapText="1"/>
    </xf>
    <xf numFmtId="0" fontId="7" fillId="9" borderId="36" xfId="0" applyFont="1" applyFill="1" applyBorder="1" applyAlignment="1">
      <alignment horizontal="center" vertical="center" wrapText="1"/>
    </xf>
    <xf numFmtId="0" fontId="15" fillId="2" borderId="60" xfId="0" applyFont="1" applyFill="1" applyBorder="1" applyAlignment="1">
      <alignment horizontal="center" vertical="center"/>
    </xf>
    <xf numFmtId="0" fontId="51" fillId="2" borderId="0" xfId="1" applyFont="1" applyFill="1" applyAlignment="1">
      <alignment vertical="center"/>
    </xf>
    <xf numFmtId="0" fontId="52" fillId="0" borderId="0" xfId="0" applyFont="1"/>
    <xf numFmtId="0" fontId="51" fillId="0" borderId="0" xfId="1" applyFont="1" applyFill="1" applyAlignment="1">
      <alignment vertical="center"/>
    </xf>
    <xf numFmtId="0" fontId="14" fillId="0" borderId="0" xfId="0" applyFont="1"/>
    <xf numFmtId="0" fontId="7" fillId="0" borderId="0" xfId="0" applyFont="1" applyAlignment="1">
      <alignment horizontal="center" vertical="center"/>
    </xf>
    <xf numFmtId="0" fontId="11" fillId="0" borderId="0" xfId="0" applyFont="1" applyAlignment="1">
      <alignment horizontal="left" vertical="top" wrapText="1" indent="2"/>
    </xf>
    <xf numFmtId="0" fontId="24" fillId="0" borderId="0" xfId="0" applyFont="1" applyAlignment="1">
      <alignment horizontal="left" vertical="center" wrapText="1" indent="2"/>
    </xf>
    <xf numFmtId="0" fontId="7" fillId="0" borderId="0" xfId="0" applyFont="1" applyAlignment="1">
      <alignment horizontal="center" vertical="center" wrapText="1"/>
    </xf>
    <xf numFmtId="0" fontId="13" fillId="0" borderId="0" xfId="0" applyFont="1" applyAlignment="1">
      <alignment horizontal="center" vertical="center" wrapText="1"/>
    </xf>
    <xf numFmtId="0" fontId="8" fillId="0" borderId="0" xfId="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30"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xf>
    <xf numFmtId="0" fontId="53" fillId="0" borderId="15" xfId="0" applyFont="1" applyBorder="1" applyAlignment="1">
      <alignment horizontal="left" indent="20"/>
    </xf>
    <xf numFmtId="0" fontId="30" fillId="6" borderId="57" xfId="0" applyFont="1" applyFill="1" applyBorder="1" applyAlignment="1">
      <alignment horizontal="center" vertical="center" wrapText="1"/>
    </xf>
    <xf numFmtId="0" fontId="47" fillId="10" borderId="21" xfId="1" applyFont="1" applyFill="1" applyBorder="1" applyAlignment="1">
      <alignment horizontal="center" vertical="center" wrapText="1"/>
    </xf>
    <xf numFmtId="0" fontId="47" fillId="10" borderId="19" xfId="1" applyFont="1" applyFill="1" applyBorder="1" applyAlignment="1">
      <alignment horizontal="center" vertical="center" wrapText="1"/>
    </xf>
    <xf numFmtId="0" fontId="47" fillId="10" borderId="44" xfId="1" applyFont="1" applyFill="1" applyBorder="1" applyAlignment="1">
      <alignment horizontal="center" vertical="center" wrapText="1"/>
    </xf>
    <xf numFmtId="0" fontId="47" fillId="10" borderId="17" xfId="1" applyFont="1" applyFill="1" applyBorder="1" applyAlignment="1">
      <alignment horizontal="center" vertical="center" wrapText="1"/>
    </xf>
    <xf numFmtId="0" fontId="47" fillId="0" borderId="19" xfId="1" applyFont="1" applyFill="1" applyBorder="1" applyAlignment="1">
      <alignment horizontal="center" vertical="center"/>
    </xf>
    <xf numFmtId="0" fontId="47" fillId="0" borderId="17" xfId="1" applyFont="1" applyFill="1" applyBorder="1" applyAlignment="1">
      <alignment horizontal="center" vertical="center" wrapTex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6" fillId="5" borderId="2" xfId="0" applyFont="1" applyFill="1" applyBorder="1" applyAlignment="1">
      <alignment vertical="center"/>
    </xf>
    <xf numFmtId="0" fontId="26" fillId="5" borderId="3" xfId="0" applyFont="1" applyFill="1" applyBorder="1" applyAlignment="1">
      <alignment vertical="center"/>
    </xf>
    <xf numFmtId="0" fontId="26" fillId="5" borderId="4" xfId="0" applyFont="1" applyFill="1" applyBorder="1" applyAlignment="1">
      <alignment vertical="center"/>
    </xf>
    <xf numFmtId="0" fontId="12" fillId="2" borderId="0" xfId="1" applyFont="1" applyFill="1" applyAlignment="1">
      <alignment vertical="center" wrapText="1"/>
    </xf>
    <xf numFmtId="0" fontId="16" fillId="0" borderId="1" xfId="0" applyFont="1" applyBorder="1" applyAlignment="1">
      <alignment vertical="center" wrapText="1"/>
    </xf>
    <xf numFmtId="0" fontId="10" fillId="0" borderId="1" xfId="0" applyFont="1" applyBorder="1" applyAlignment="1">
      <alignment horizontal="left" vertical="center" wrapText="1"/>
    </xf>
    <xf numFmtId="0" fontId="5" fillId="0" borderId="0" xfId="0" applyFont="1" applyAlignment="1">
      <alignment vertical="center"/>
    </xf>
    <xf numFmtId="0" fontId="54" fillId="2" borderId="0" xfId="0" applyFont="1" applyFill="1"/>
    <xf numFmtId="0" fontId="56" fillId="2" borderId="0" xfId="0" applyFont="1" applyFill="1"/>
    <xf numFmtId="0" fontId="10" fillId="6" borderId="1" xfId="0" applyFont="1" applyFill="1" applyBorder="1" applyAlignment="1">
      <alignment vertical="center" wrapText="1"/>
    </xf>
    <xf numFmtId="0" fontId="8" fillId="2" borderId="62" xfId="0" applyFont="1" applyFill="1" applyBorder="1" applyAlignment="1">
      <alignment horizontal="left" vertical="center" wrapText="1" indent="1"/>
    </xf>
    <xf numFmtId="0" fontId="8" fillId="2" borderId="64" xfId="0" applyFont="1" applyFill="1" applyBorder="1" applyAlignment="1">
      <alignment horizontal="left" vertical="center" wrapText="1" indent="1"/>
    </xf>
    <xf numFmtId="0" fontId="8" fillId="2" borderId="66" xfId="0" applyFont="1" applyFill="1" applyBorder="1" applyAlignment="1">
      <alignment horizontal="left" vertical="center" wrapText="1" indent="1"/>
    </xf>
    <xf numFmtId="0" fontId="20" fillId="5" borderId="63" xfId="1" applyFont="1" applyFill="1" applyBorder="1" applyAlignment="1">
      <alignment horizontal="left" vertical="center" wrapText="1" indent="1"/>
    </xf>
    <xf numFmtId="0" fontId="13" fillId="5" borderId="65" xfId="0" applyFont="1" applyFill="1" applyBorder="1" applyAlignment="1">
      <alignment horizontal="left" vertical="center" wrapText="1" indent="1"/>
    </xf>
    <xf numFmtId="0" fontId="57" fillId="10" borderId="0" xfId="0" applyFont="1" applyFill="1" applyAlignment="1">
      <alignment horizontal="center" vertical="center" wrapText="1"/>
    </xf>
    <xf numFmtId="0" fontId="57" fillId="10" borderId="6" xfId="0" applyFont="1" applyFill="1" applyBorder="1" applyAlignment="1">
      <alignment horizontal="center" vertical="center" wrapText="1"/>
    </xf>
    <xf numFmtId="0" fontId="57" fillId="10" borderId="43" xfId="0" applyFont="1" applyFill="1" applyBorder="1" applyAlignment="1">
      <alignment horizontal="center" vertical="center" wrapText="1"/>
    </xf>
    <xf numFmtId="0" fontId="57" fillId="0" borderId="0" xfId="0" applyFont="1" applyAlignment="1">
      <alignment horizontal="center" vertical="center" wrapText="1"/>
    </xf>
    <xf numFmtId="0" fontId="30" fillId="2" borderId="6" xfId="0" applyFont="1" applyFill="1" applyBorder="1" applyAlignment="1">
      <alignment horizontal="center" vertical="center"/>
    </xf>
    <xf numFmtId="0" fontId="30" fillId="4" borderId="7" xfId="0" applyFont="1" applyFill="1" applyBorder="1" applyAlignment="1">
      <alignment horizontal="center" vertical="center"/>
    </xf>
    <xf numFmtId="0" fontId="47" fillId="2" borderId="6" xfId="1" applyFont="1" applyFill="1" applyBorder="1" applyAlignment="1">
      <alignment horizontal="center" vertical="center" wrapText="1"/>
    </xf>
    <xf numFmtId="0" fontId="58" fillId="2" borderId="6" xfId="0" applyFont="1" applyFill="1" applyBorder="1" applyAlignment="1">
      <alignment horizontal="center" vertical="center" wrapText="1"/>
    </xf>
    <xf numFmtId="0" fontId="7" fillId="0" borderId="1" xfId="0" applyFont="1" applyBorder="1" applyAlignment="1">
      <alignment vertical="center"/>
    </xf>
    <xf numFmtId="0" fontId="18" fillId="0" borderId="1" xfId="1" applyFont="1" applyBorder="1" applyAlignment="1">
      <alignment vertical="center" wrapText="1"/>
    </xf>
    <xf numFmtId="0" fontId="28" fillId="0" borderId="1" xfId="0" applyFont="1" applyBorder="1" applyAlignment="1">
      <alignment horizontal="left" vertical="center" wrapText="1"/>
    </xf>
    <xf numFmtId="0" fontId="13" fillId="5" borderId="61" xfId="0" applyFont="1" applyFill="1" applyBorder="1" applyAlignment="1">
      <alignment horizontal="left" vertical="center" wrapText="1" indent="1"/>
    </xf>
    <xf numFmtId="0" fontId="59" fillId="0" borderId="1" xfId="1" applyFont="1" applyBorder="1" applyAlignment="1">
      <alignment vertical="center"/>
    </xf>
    <xf numFmtId="0" fontId="59" fillId="0" borderId="1" xfId="1" applyFont="1" applyBorder="1" applyAlignment="1">
      <alignment vertical="center" wrapText="1"/>
    </xf>
    <xf numFmtId="0" fontId="48" fillId="0" borderId="0" xfId="0" applyFont="1" applyAlignment="1">
      <alignment vertical="center" wrapText="1"/>
    </xf>
    <xf numFmtId="0" fontId="14" fillId="0" borderId="16" xfId="0" applyFont="1" applyBorder="1"/>
    <xf numFmtId="0" fontId="48" fillId="2" borderId="0" xfId="0" applyFont="1" applyFill="1" applyAlignment="1">
      <alignment horizontal="left" wrapText="1"/>
    </xf>
    <xf numFmtId="0" fontId="24" fillId="4" borderId="13" xfId="0" applyFont="1" applyFill="1" applyBorder="1" applyAlignment="1">
      <alignment horizontal="left" vertical="top" wrapText="1" indent="2"/>
    </xf>
    <xf numFmtId="0" fontId="11" fillId="4" borderId="0" xfId="0" applyFont="1" applyFill="1" applyAlignment="1">
      <alignment horizontal="left" vertical="top" wrapText="1" indent="2"/>
    </xf>
    <xf numFmtId="0" fontId="11" fillId="4" borderId="14" xfId="0" applyFont="1" applyFill="1" applyBorder="1" applyAlignment="1">
      <alignment horizontal="left" vertical="top" wrapText="1" indent="2"/>
    </xf>
    <xf numFmtId="0" fontId="24" fillId="4" borderId="13" xfId="0" applyFont="1" applyFill="1" applyBorder="1" applyAlignment="1">
      <alignment horizontal="left" vertical="center" wrapText="1" indent="2"/>
    </xf>
    <xf numFmtId="0" fontId="24" fillId="4" borderId="0" xfId="0" applyFont="1" applyFill="1" applyAlignment="1">
      <alignment horizontal="left" vertical="center" wrapText="1" indent="2"/>
    </xf>
    <xf numFmtId="0" fontId="15" fillId="2" borderId="59" xfId="0" applyFont="1" applyFill="1" applyBorder="1" applyAlignment="1">
      <alignment horizontal="center" vertical="center"/>
    </xf>
    <xf numFmtId="0" fontId="15" fillId="2" borderId="6" xfId="0" applyFont="1" applyFill="1" applyBorder="1" applyAlignment="1">
      <alignment horizontal="center" vertical="center"/>
    </xf>
    <xf numFmtId="0" fontId="48" fillId="0" borderId="0" xfId="0" applyFont="1" applyAlignment="1">
      <alignment horizontal="left" wrapText="1"/>
    </xf>
    <xf numFmtId="0" fontId="10" fillId="0" borderId="0" xfId="0" applyFont="1" applyAlignment="1">
      <alignment horizontal="center"/>
    </xf>
    <xf numFmtId="0" fontId="13" fillId="5" borderId="23" xfId="0" applyFont="1" applyFill="1" applyBorder="1" applyAlignment="1">
      <alignment horizontal="left" vertical="center" wrapText="1"/>
    </xf>
    <xf numFmtId="0" fontId="13" fillId="5" borderId="32" xfId="0" applyFont="1" applyFill="1" applyBorder="1" applyAlignment="1">
      <alignment horizontal="left" vertical="center" wrapText="1"/>
    </xf>
    <xf numFmtId="0" fontId="37" fillId="0" borderId="0" xfId="1" applyFont="1" applyFill="1" applyAlignment="1">
      <alignment horizontal="left" vertical="center" wrapText="1"/>
    </xf>
    <xf numFmtId="0" fontId="13" fillId="5" borderId="25"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7" fillId="0" borderId="0" xfId="0" applyFont="1" applyAlignment="1">
      <alignment wrapText="1"/>
    </xf>
    <xf numFmtId="0" fontId="48" fillId="0" borderId="0" xfId="0" applyFont="1" applyAlignment="1">
      <alignment horizontal="left" vertical="center" wrapText="1"/>
    </xf>
    <xf numFmtId="0" fontId="6" fillId="2" borderId="0" xfId="1" applyFont="1" applyFill="1" applyAlignment="1">
      <alignment horizontal="left" vertical="center" wrapText="1"/>
    </xf>
    <xf numFmtId="0" fontId="8" fillId="2" borderId="0" xfId="1" applyFont="1" applyFill="1" applyAlignment="1">
      <alignment horizontal="left" vertical="center" wrapText="1"/>
    </xf>
    <xf numFmtId="0" fontId="2" fillId="0" borderId="0" xfId="0" applyFont="1"/>
    <xf numFmtId="0" fontId="8" fillId="0" borderId="0" xfId="0" applyFont="1" applyAlignment="1">
      <alignment horizontal="left" vertical="top"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0" xfId="0" applyFont="1" applyBorder="1" applyAlignment="1">
      <alignment horizontal="left" vertical="center" wrapText="1"/>
    </xf>
    <xf numFmtId="0" fontId="16" fillId="0" borderId="53" xfId="0" applyFont="1" applyBorder="1" applyAlignment="1">
      <alignment horizontal="left" vertical="center" wrapText="1"/>
    </xf>
    <xf numFmtId="0" fontId="16" fillId="0" borderId="43" xfId="0" applyFont="1" applyBorder="1" applyAlignment="1">
      <alignment horizontal="left" vertical="center" wrapText="1"/>
    </xf>
    <xf numFmtId="0" fontId="16" fillId="0" borderId="54" xfId="0" applyFont="1" applyBorder="1" applyAlignment="1">
      <alignment horizontal="left" vertical="center" wrapText="1"/>
    </xf>
    <xf numFmtId="0" fontId="16" fillId="2" borderId="0" xfId="0" applyFont="1" applyFill="1" applyAlignment="1">
      <alignment horizontal="left" vertical="center"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50" xfId="0" applyFont="1" applyBorder="1" applyAlignment="1">
      <alignment horizontal="left" wrapText="1"/>
    </xf>
    <xf numFmtId="0" fontId="22" fillId="2" borderId="0" xfId="0" applyFont="1" applyFill="1" applyAlignment="1">
      <alignment horizontal="left" vertical="center" wrapText="1"/>
    </xf>
    <xf numFmtId="0" fontId="10" fillId="0" borderId="0" xfId="0" applyFont="1" applyAlignment="1">
      <alignment vertical="center" wrapText="1"/>
    </xf>
    <xf numFmtId="0" fontId="10" fillId="0" borderId="0" xfId="0" quotePrefix="1" applyFont="1" applyAlignment="1">
      <alignment horizontal="left" wrapText="1"/>
    </xf>
    <xf numFmtId="0" fontId="10" fillId="0" borderId="0" xfId="0" applyFont="1" applyAlignment="1">
      <alignment horizontal="left" wrapText="1"/>
    </xf>
    <xf numFmtId="0" fontId="12" fillId="2" borderId="0" xfId="1" applyFont="1" applyFill="1" applyAlignment="1">
      <alignment horizontal="left" vertical="center" wrapText="1"/>
    </xf>
    <xf numFmtId="0" fontId="25"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vertical="center"/>
    </xf>
  </cellXfs>
  <cellStyles count="3">
    <cellStyle name="Followed Hyperlink" xfId="2" builtinId="9" customBuiltin="1"/>
    <cellStyle name="Hyperlink" xfId="1" builtinId="8" customBuiltin="1"/>
    <cellStyle name="Normal" xfId="0" builtinId="0"/>
  </cellStyles>
  <dxfs count="26">
    <dxf>
      <font>
        <b/>
        <i val="0"/>
        <color auto="1"/>
      </font>
      <fill>
        <patternFill>
          <bgColor rgb="FFE9741C"/>
        </patternFill>
      </fill>
    </dxf>
    <dxf>
      <font>
        <b/>
        <i val="0"/>
        <color auto="1"/>
      </font>
      <fill>
        <patternFill>
          <bgColor rgb="FFCBE109"/>
        </patternFill>
      </fill>
    </dxf>
    <dxf>
      <font>
        <color auto="1"/>
      </font>
      <fill>
        <patternFill>
          <bgColor rgb="FFCBE109"/>
        </patternFill>
      </fill>
    </dxf>
    <dxf>
      <font>
        <color auto="1"/>
      </font>
      <fill>
        <patternFill>
          <bgColor rgb="FFE9741C"/>
        </patternFill>
      </fill>
    </dxf>
    <dxf>
      <font>
        <color theme="0"/>
      </font>
      <fill>
        <patternFill>
          <fgColor rgb="FF008D7F"/>
          <bgColor rgb="FF008D7F"/>
        </patternFill>
      </fill>
    </dxf>
    <dxf>
      <font>
        <color theme="0"/>
      </font>
      <fill>
        <patternFill>
          <fgColor rgb="FF008D7F"/>
          <bgColor rgb="FF008D7F"/>
        </patternFill>
      </fill>
    </dxf>
    <dxf>
      <fill>
        <patternFill patternType="none">
          <bgColor auto="1"/>
        </patternFill>
      </fill>
    </dxf>
    <dxf>
      <font>
        <strike val="0"/>
        <color auto="1"/>
      </font>
      <numFmt numFmtId="30" formatCode="@"/>
      <fill>
        <patternFill>
          <bgColor rgb="FFCBE109"/>
        </patternFill>
      </fill>
    </dxf>
    <dxf>
      <font>
        <b val="0"/>
        <i val="0"/>
      </font>
      <numFmt numFmtId="30" formatCode="@"/>
      <fill>
        <patternFill>
          <bgColor rgb="FFE9741C"/>
        </patternFill>
      </fill>
    </dxf>
    <dxf>
      <font>
        <b val="0"/>
        <i val="0"/>
      </font>
      <numFmt numFmtId="30" formatCode="@"/>
      <fill>
        <patternFill>
          <bgColor rgb="FFD6D7DA"/>
        </patternFill>
      </fill>
    </dxf>
    <dxf>
      <fill>
        <patternFill>
          <fgColor rgb="FFF3F5F8"/>
          <bgColor rgb="FFF3F5F8"/>
        </patternFill>
      </fill>
    </dxf>
    <dxf>
      <font>
        <b/>
        <i val="0"/>
        <color theme="0"/>
      </font>
      <fill>
        <patternFill patternType="solid">
          <fgColor rgb="FF008D7F"/>
          <bgColor rgb="FF008D7F"/>
        </patternFill>
      </fill>
    </dxf>
    <dxf>
      <font>
        <strike val="0"/>
        <outline val="0"/>
        <shadow val="0"/>
        <u val="none"/>
        <vertAlign val="baseline"/>
        <sz val="10"/>
        <color auto="1"/>
        <name val="Verdana"/>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Verdana"/>
        <family val="2"/>
        <scheme val="none"/>
      </font>
    </dxf>
    <dxf>
      <font>
        <strike val="0"/>
        <outline val="0"/>
        <shadow val="0"/>
        <u val="none"/>
        <vertAlign val="baseline"/>
        <sz val="10"/>
        <color theme="0"/>
        <name val="Verdana"/>
        <family val="2"/>
        <scheme val="none"/>
      </font>
      <fill>
        <patternFill patternType="solid">
          <fgColor indexed="64"/>
          <bgColor rgb="FF00467F"/>
        </patternFill>
      </fill>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Verdana"/>
        <family val="2"/>
        <scheme val="none"/>
      </font>
      <alignment vertical="center"/>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Verdana"/>
        <family val="2"/>
        <scheme val="none"/>
      </font>
    </dxf>
    <dxf>
      <font>
        <strike val="0"/>
        <outline val="0"/>
        <shadow val="0"/>
        <u val="none"/>
        <vertAlign val="baseline"/>
        <sz val="10"/>
        <color theme="0"/>
        <name val="Verdana"/>
        <family val="2"/>
        <scheme val="none"/>
      </font>
      <fill>
        <patternFill patternType="solid">
          <fgColor indexed="64"/>
          <bgColor rgb="FF00467F"/>
        </patternFill>
      </fill>
      <protection locked="0" hidden="0"/>
    </dxf>
    <dxf>
      <font>
        <b val="0"/>
        <i val="0"/>
        <strike val="0"/>
        <condense val="0"/>
        <extend val="0"/>
        <outline val="0"/>
        <shadow val="0"/>
        <u val="none"/>
        <vertAlign val="baseline"/>
        <sz val="10"/>
        <color theme="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0"/>
        <name val="Verdana"/>
        <family val="2"/>
        <scheme val="none"/>
      </font>
      <fill>
        <patternFill patternType="solid">
          <fgColor indexed="64"/>
          <bgColor rgb="FF00467F"/>
        </patternFill>
      </fill>
      <alignment horizontal="general" vertical="center" textRotation="0" wrapText="0" indent="0" justifyLastLine="0" shrinkToFit="0" readingOrder="0"/>
    </dxf>
    <dxf>
      <fill>
        <patternFill>
          <bgColor rgb="FFFFFFFF"/>
        </patternFill>
      </fill>
    </dxf>
    <dxf>
      <fill>
        <patternFill>
          <bgColor rgb="FFCBE109"/>
        </patternFill>
      </fill>
    </dxf>
  </dxfs>
  <tableStyles count="1" defaultTableStyle="TableStyleMedium2" defaultPivotStyle="PivotStyleLight16">
    <tableStyle name="Table Style 1" pivot="0" count="2" xr9:uid="{C5549975-D7D9-46A6-B332-D5DECC34FDAA}">
      <tableStyleElement type="wholeTable" dxfId="25"/>
      <tableStyleElement type="secondRowStripe" dxfId="24"/>
    </tableStyle>
  </tableStyles>
  <colors>
    <mruColors>
      <color rgb="FF008D7F"/>
      <color rgb="FFD9B632"/>
      <color rgb="FFF3F5F8"/>
      <color rgb="FF854085"/>
      <color rgb="FFD6D7DA"/>
      <color rgb="FF00467F"/>
      <color rgb="FFCBE109"/>
      <color rgb="FF50C5F5"/>
      <color rgb="FFE9741C"/>
      <color rgb="FFEE99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Additionality!A1"/><Relationship Id="rId3" Type="http://schemas.openxmlformats.org/officeDocument/2006/relationships/image" Target="../media/image2.png"/><Relationship Id="rId7" Type="http://schemas.openxmlformats.org/officeDocument/2006/relationships/hyperlink" Target="#'Additional Benefits'!A1"/><Relationship Id="rId2" Type="http://schemas.openxmlformats.org/officeDocument/2006/relationships/hyperlink" Target="mailto:ggrf@ofn.org" TargetMode="External"/><Relationship Id="rId1" Type="http://schemas.openxmlformats.org/officeDocument/2006/relationships/hyperlink" Target="#'Green Building Certifications'!A1"/><Relationship Id="rId6" Type="http://schemas.openxmlformats.org/officeDocument/2006/relationships/hyperlink" Target="#Definitions!A1"/><Relationship Id="rId5" Type="http://schemas.openxmlformats.org/officeDocument/2006/relationships/hyperlink" Target="#Results!A1"/><Relationship Id="rId10" Type="http://schemas.openxmlformats.org/officeDocument/2006/relationships/hyperlink" Target="#Compliance!A1"/><Relationship Id="rId4" Type="http://schemas.openxmlformats.org/officeDocument/2006/relationships/hyperlink" Target="#Checklist!A1"/><Relationship Id="rId9" Type="http://schemas.openxmlformats.org/officeDocument/2006/relationships/hyperlink" Target="#Examples!A1"/></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Results!A1"/><Relationship Id="rId1" Type="http://schemas.openxmlformats.org/officeDocument/2006/relationships/image" Target="../media/image3.png"/><Relationship Id="rId4" Type="http://schemas.openxmlformats.org/officeDocument/2006/relationships/hyperlink" Target="#Checklist!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hecklist!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hyperlink" Target="#Instructions!A1"/><Relationship Id="rId3" Type="http://schemas.openxmlformats.org/officeDocument/2006/relationships/image" Target="../media/image7.png"/><Relationship Id="rId7" Type="http://schemas.openxmlformats.org/officeDocument/2006/relationships/hyperlink" Target="#Checklist!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4.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hecklist!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hecklist!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hecklist!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Checklist!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hecklist!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240146</xdr:colOff>
      <xdr:row>52</xdr:row>
      <xdr:rowOff>180291</xdr:rowOff>
    </xdr:from>
    <xdr:to>
      <xdr:col>1</xdr:col>
      <xdr:colOff>1429360</xdr:colOff>
      <xdr:row>55</xdr:row>
      <xdr:rowOff>136911</xdr:rowOff>
    </xdr:to>
    <xdr:grpSp>
      <xdr:nvGrpSpPr>
        <xdr:cNvPr id="273" name="Group 17">
          <a:hlinkClick xmlns:r="http://schemas.openxmlformats.org/officeDocument/2006/relationships" r:id="rId1"/>
          <a:extLst>
            <a:ext uri="{FF2B5EF4-FFF2-40B4-BE49-F238E27FC236}">
              <a16:creationId xmlns:a16="http://schemas.microsoft.com/office/drawing/2014/main" id="{391E0C20-57FD-412D-93C1-2A575113E28D}"/>
            </a:ext>
          </a:extLst>
        </xdr:cNvPr>
        <xdr:cNvGrpSpPr/>
      </xdr:nvGrpSpPr>
      <xdr:grpSpPr>
        <a:xfrm>
          <a:off x="240146" y="17256018"/>
          <a:ext cx="1577141" cy="580075"/>
          <a:chOff x="2399593" y="5899115"/>
          <a:chExt cx="1693334" cy="765528"/>
        </a:xfrm>
        <a:solidFill>
          <a:schemeClr val="accent1"/>
        </a:solidFill>
      </xdr:grpSpPr>
      <xdr:sp macro="" textlink="">
        <xdr:nvSpPr>
          <xdr:cNvPr id="274" name="Rectangle: Rounded Corners 70">
            <a:extLst>
              <a:ext uri="{FF2B5EF4-FFF2-40B4-BE49-F238E27FC236}">
                <a16:creationId xmlns:a16="http://schemas.microsoft.com/office/drawing/2014/main" id="{6101695C-B881-2E86-03E3-117B143BD7E8}"/>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5" name="TextBox 19">
            <a:hlinkClick xmlns:r="http://schemas.openxmlformats.org/officeDocument/2006/relationships" r:id="rId2"/>
            <a:extLst>
              <a:ext uri="{FF2B5EF4-FFF2-40B4-BE49-F238E27FC236}">
                <a16:creationId xmlns:a16="http://schemas.microsoft.com/office/drawing/2014/main" id="{EF013E2F-E4B6-3267-C7CB-65DD11C55998}"/>
              </a:ext>
            </a:extLst>
          </xdr:cNvPr>
          <xdr:cNvSpPr txBox="1"/>
        </xdr:nvSpPr>
        <xdr:spPr>
          <a:xfrm>
            <a:off x="2420603" y="5972488"/>
            <a:ext cx="1648994" cy="61921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Verdana" panose="020B0604030504040204" pitchFamily="34" charset="0"/>
                <a:ea typeface="Verdana" panose="020B0604030504040204" pitchFamily="34" charset="0"/>
              </a:rPr>
              <a:t>Email the Help</a:t>
            </a:r>
            <a:r>
              <a:rPr lang="en-US" sz="1000" b="1" baseline="0">
                <a:solidFill>
                  <a:schemeClr val="bg1"/>
                </a:solidFill>
                <a:latin typeface="Verdana" panose="020B0604030504040204" pitchFamily="34" charset="0"/>
                <a:ea typeface="Verdana" panose="020B0604030504040204" pitchFamily="34" charset="0"/>
              </a:rPr>
              <a:t> Desk</a:t>
            </a:r>
            <a:endParaRPr lang="en-US" sz="1000" b="1">
              <a:solidFill>
                <a:schemeClr val="bg1"/>
              </a:solidFill>
              <a:latin typeface="Verdana" panose="020B0604030504040204" pitchFamily="34" charset="0"/>
              <a:ea typeface="Verdana" panose="020B0604030504040204" pitchFamily="34" charset="0"/>
            </a:endParaRPr>
          </a:p>
        </xdr:txBody>
      </xdr:sp>
    </xdr:grpSp>
    <xdr:clientData/>
  </xdr:twoCellAnchor>
  <xdr:twoCellAnchor editAs="oneCell">
    <xdr:from>
      <xdr:col>0</xdr:col>
      <xdr:colOff>390524</xdr:colOff>
      <xdr:row>0</xdr:row>
      <xdr:rowOff>0</xdr:rowOff>
    </xdr:from>
    <xdr:to>
      <xdr:col>1</xdr:col>
      <xdr:colOff>7132999</xdr:colOff>
      <xdr:row>1</xdr:row>
      <xdr:rowOff>169333</xdr:rowOff>
    </xdr:to>
    <xdr:pic>
      <xdr:nvPicPr>
        <xdr:cNvPr id="5" name="Picture 4">
          <a:extLst>
            <a:ext uri="{FF2B5EF4-FFF2-40B4-BE49-F238E27FC236}">
              <a16:creationId xmlns:a16="http://schemas.microsoft.com/office/drawing/2014/main" id="{73F14183-2FF7-32CB-3CCE-566695DF222D}"/>
            </a:ext>
          </a:extLst>
        </xdr:cNvPr>
        <xdr:cNvPicPr>
          <a:picLocks noChangeAspect="1"/>
        </xdr:cNvPicPr>
      </xdr:nvPicPr>
      <xdr:blipFill>
        <a:blip xmlns:r="http://schemas.openxmlformats.org/officeDocument/2006/relationships" r:embed="rId3"/>
        <a:stretch>
          <a:fillRect/>
        </a:stretch>
      </xdr:blipFill>
      <xdr:spPr>
        <a:xfrm>
          <a:off x="390524" y="0"/>
          <a:ext cx="7140257" cy="618369"/>
        </a:xfrm>
        <a:prstGeom prst="rect">
          <a:avLst/>
        </a:prstGeom>
      </xdr:spPr>
    </xdr:pic>
    <xdr:clientData/>
  </xdr:twoCellAnchor>
  <xdr:twoCellAnchor>
    <xdr:from>
      <xdr:col>0</xdr:col>
      <xdr:colOff>378176</xdr:colOff>
      <xdr:row>1</xdr:row>
      <xdr:rowOff>161100</xdr:rowOff>
    </xdr:from>
    <xdr:to>
      <xdr:col>1</xdr:col>
      <xdr:colOff>1566942</xdr:colOff>
      <xdr:row>2</xdr:row>
      <xdr:rowOff>207530</xdr:rowOff>
    </xdr:to>
    <xdr:grpSp>
      <xdr:nvGrpSpPr>
        <xdr:cNvPr id="48" name="Group 47">
          <a:extLst>
            <a:ext uri="{FF2B5EF4-FFF2-40B4-BE49-F238E27FC236}">
              <a16:creationId xmlns:a16="http://schemas.microsoft.com/office/drawing/2014/main" id="{FA6497CF-5331-4F26-9576-0152D04EDDA0}"/>
            </a:ext>
          </a:extLst>
        </xdr:cNvPr>
        <xdr:cNvGrpSpPr/>
      </xdr:nvGrpSpPr>
      <xdr:grpSpPr>
        <a:xfrm>
          <a:off x="378176" y="604445"/>
          <a:ext cx="1576693" cy="489776"/>
          <a:chOff x="2399593" y="5829937"/>
          <a:chExt cx="1693334" cy="834706"/>
        </a:xfrm>
        <a:solidFill>
          <a:srgbClr val="E9741C"/>
        </a:solidFill>
      </xdr:grpSpPr>
      <xdr:sp macro="" textlink="">
        <xdr:nvSpPr>
          <xdr:cNvPr id="49" name="Rectangle: Rounded Corners 48">
            <a:extLst>
              <a:ext uri="{FF2B5EF4-FFF2-40B4-BE49-F238E27FC236}">
                <a16:creationId xmlns:a16="http://schemas.microsoft.com/office/drawing/2014/main" id="{7128426F-3AD1-81CD-A1AF-C446540297B3}"/>
              </a:ext>
            </a:extLst>
          </xdr:cNvPr>
          <xdr:cNvSpPr/>
        </xdr:nvSpPr>
        <xdr:spPr>
          <a:xfrm>
            <a:off x="2399593" y="5899115"/>
            <a:ext cx="1693334" cy="765528"/>
          </a:xfrm>
          <a:prstGeom prst="roundRect">
            <a:avLst/>
          </a:prstGeom>
          <a:solidFill>
            <a:srgbClr val="50C5F5"/>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TextBox 49">
            <a:hlinkClick xmlns:r="http://schemas.openxmlformats.org/officeDocument/2006/relationships" r:id="rId4"/>
            <a:extLst>
              <a:ext uri="{FF2B5EF4-FFF2-40B4-BE49-F238E27FC236}">
                <a16:creationId xmlns:a16="http://schemas.microsoft.com/office/drawing/2014/main" id="{622BB94A-16C5-A4FD-A22D-E93F914A9C37}"/>
              </a:ext>
            </a:extLst>
          </xdr:cNvPr>
          <xdr:cNvSpPr txBox="1"/>
        </xdr:nvSpPr>
        <xdr:spPr>
          <a:xfrm>
            <a:off x="2496491" y="5829937"/>
            <a:ext cx="1483590"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Checklist</a:t>
            </a:r>
          </a:p>
        </xdr:txBody>
      </xdr:sp>
    </xdr:grpSp>
    <xdr:clientData/>
  </xdr:twoCellAnchor>
  <xdr:twoCellAnchor>
    <xdr:from>
      <xdr:col>1</xdr:col>
      <xdr:colOff>1610077</xdr:colOff>
      <xdr:row>1</xdr:row>
      <xdr:rowOff>206024</xdr:rowOff>
    </xdr:from>
    <xdr:to>
      <xdr:col>1</xdr:col>
      <xdr:colOff>3422931</xdr:colOff>
      <xdr:row>2</xdr:row>
      <xdr:rowOff>307625</xdr:rowOff>
    </xdr:to>
    <xdr:grpSp>
      <xdr:nvGrpSpPr>
        <xdr:cNvPr id="51" name="Group 50">
          <a:hlinkClick xmlns:r="http://schemas.openxmlformats.org/officeDocument/2006/relationships" r:id="rId5"/>
          <a:extLst>
            <a:ext uri="{FF2B5EF4-FFF2-40B4-BE49-F238E27FC236}">
              <a16:creationId xmlns:a16="http://schemas.microsoft.com/office/drawing/2014/main" id="{396D1650-4FA0-4E21-B78B-28FBB385C189}"/>
            </a:ext>
          </a:extLst>
        </xdr:cNvPr>
        <xdr:cNvGrpSpPr/>
      </xdr:nvGrpSpPr>
      <xdr:grpSpPr>
        <a:xfrm>
          <a:off x="1998004" y="649369"/>
          <a:ext cx="1812854" cy="544947"/>
          <a:chOff x="2399593" y="5899115"/>
          <a:chExt cx="1930280" cy="928355"/>
        </a:xfrm>
        <a:solidFill>
          <a:srgbClr val="D9B632"/>
        </a:solidFill>
      </xdr:grpSpPr>
      <xdr:sp macro="" textlink="">
        <xdr:nvSpPr>
          <xdr:cNvPr id="52" name="Rectangle: Rounded Corners 51">
            <a:hlinkClick xmlns:r="http://schemas.openxmlformats.org/officeDocument/2006/relationships" r:id="rId5"/>
            <a:extLst>
              <a:ext uri="{FF2B5EF4-FFF2-40B4-BE49-F238E27FC236}">
                <a16:creationId xmlns:a16="http://schemas.microsoft.com/office/drawing/2014/main" id="{11A4AE86-94FA-466E-537D-10676924EC1F}"/>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TextBox 52">
            <a:hlinkClick xmlns:r="http://schemas.openxmlformats.org/officeDocument/2006/relationships" r:id="rId5"/>
            <a:extLst>
              <a:ext uri="{FF2B5EF4-FFF2-40B4-BE49-F238E27FC236}">
                <a16:creationId xmlns:a16="http://schemas.microsoft.com/office/drawing/2014/main" id="{E5CF254D-088D-B5B9-0B95-C11BC490FF4C}"/>
              </a:ext>
            </a:extLst>
          </xdr:cNvPr>
          <xdr:cNvSpPr txBox="1"/>
        </xdr:nvSpPr>
        <xdr:spPr>
          <a:xfrm>
            <a:off x="2846283" y="6012125"/>
            <a:ext cx="1483590"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Results</a:t>
            </a:r>
          </a:p>
        </xdr:txBody>
      </xdr:sp>
    </xdr:grpSp>
    <xdr:clientData/>
  </xdr:twoCellAnchor>
  <xdr:twoCellAnchor>
    <xdr:from>
      <xdr:col>1</xdr:col>
      <xdr:colOff>3259969</xdr:colOff>
      <xdr:row>1</xdr:row>
      <xdr:rowOff>212271</xdr:rowOff>
    </xdr:from>
    <xdr:to>
      <xdr:col>1</xdr:col>
      <xdr:colOff>4948344</xdr:colOff>
      <xdr:row>2</xdr:row>
      <xdr:rowOff>311857</xdr:rowOff>
    </xdr:to>
    <xdr:grpSp>
      <xdr:nvGrpSpPr>
        <xdr:cNvPr id="54" name="Group 53">
          <a:hlinkClick xmlns:r="http://schemas.openxmlformats.org/officeDocument/2006/relationships" r:id="rId6"/>
          <a:extLst>
            <a:ext uri="{FF2B5EF4-FFF2-40B4-BE49-F238E27FC236}">
              <a16:creationId xmlns:a16="http://schemas.microsoft.com/office/drawing/2014/main" id="{13BC06C6-4425-4AA2-AEAB-00781522C958}"/>
            </a:ext>
          </a:extLst>
        </xdr:cNvPr>
        <xdr:cNvGrpSpPr/>
      </xdr:nvGrpSpPr>
      <xdr:grpSpPr>
        <a:xfrm>
          <a:off x="3647896" y="655616"/>
          <a:ext cx="1688375" cy="542932"/>
          <a:chOff x="2404422" y="5914665"/>
          <a:chExt cx="1797738" cy="924957"/>
        </a:xfrm>
        <a:solidFill>
          <a:srgbClr val="008D7F"/>
        </a:solidFill>
      </xdr:grpSpPr>
      <xdr:sp macro="" textlink="">
        <xdr:nvSpPr>
          <xdr:cNvPr id="55" name="Rectangle: Rounded Corners 54">
            <a:extLst>
              <a:ext uri="{FF2B5EF4-FFF2-40B4-BE49-F238E27FC236}">
                <a16:creationId xmlns:a16="http://schemas.microsoft.com/office/drawing/2014/main" id="{6843B9E6-3154-B648-6FBC-33FE8D17ACA7}"/>
              </a:ext>
            </a:extLst>
          </xdr:cNvPr>
          <xdr:cNvSpPr/>
        </xdr:nvSpPr>
        <xdr:spPr>
          <a:xfrm>
            <a:off x="2404422" y="591466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TextBox 55">
            <a:extLst>
              <a:ext uri="{FF2B5EF4-FFF2-40B4-BE49-F238E27FC236}">
                <a16:creationId xmlns:a16="http://schemas.microsoft.com/office/drawing/2014/main" id="{C774C5CE-7A80-1696-4DE5-FD0A9643642B}"/>
              </a:ext>
            </a:extLst>
          </xdr:cNvPr>
          <xdr:cNvSpPr txBox="1"/>
        </xdr:nvSpPr>
        <xdr:spPr>
          <a:xfrm>
            <a:off x="2718569" y="6024277"/>
            <a:ext cx="1483591"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Definitions</a:t>
            </a:r>
          </a:p>
        </xdr:txBody>
      </xdr:sp>
    </xdr:grpSp>
    <xdr:clientData/>
  </xdr:twoCellAnchor>
  <xdr:twoCellAnchor>
    <xdr:from>
      <xdr:col>1</xdr:col>
      <xdr:colOff>4898018</xdr:colOff>
      <xdr:row>1</xdr:row>
      <xdr:rowOff>197558</xdr:rowOff>
    </xdr:from>
    <xdr:to>
      <xdr:col>1</xdr:col>
      <xdr:colOff>6488340</xdr:colOff>
      <xdr:row>2</xdr:row>
      <xdr:rowOff>235659</xdr:rowOff>
    </xdr:to>
    <xdr:grpSp>
      <xdr:nvGrpSpPr>
        <xdr:cNvPr id="60" name="Group 59">
          <a:hlinkClick xmlns:r="http://schemas.openxmlformats.org/officeDocument/2006/relationships" r:id="rId7"/>
          <a:extLst>
            <a:ext uri="{FF2B5EF4-FFF2-40B4-BE49-F238E27FC236}">
              <a16:creationId xmlns:a16="http://schemas.microsoft.com/office/drawing/2014/main" id="{10695D50-945C-4C3D-B806-3E07165262EC}"/>
            </a:ext>
          </a:extLst>
        </xdr:cNvPr>
        <xdr:cNvGrpSpPr/>
      </xdr:nvGrpSpPr>
      <xdr:grpSpPr>
        <a:xfrm>
          <a:off x="5285945" y="640903"/>
          <a:ext cx="1590322" cy="481447"/>
          <a:chOff x="2399593" y="5899115"/>
          <a:chExt cx="1693334" cy="818994"/>
        </a:xfrm>
        <a:solidFill>
          <a:srgbClr val="008D7F"/>
        </a:solidFill>
      </xdr:grpSpPr>
      <xdr:sp macro="" textlink="">
        <xdr:nvSpPr>
          <xdr:cNvPr id="61" name="Rectangle: Rounded Corners 60">
            <a:extLst>
              <a:ext uri="{FF2B5EF4-FFF2-40B4-BE49-F238E27FC236}">
                <a16:creationId xmlns:a16="http://schemas.microsoft.com/office/drawing/2014/main" id="{0735569A-FEBF-7341-8ADA-A005A110914F}"/>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TextBox 61">
            <a:extLst>
              <a:ext uri="{FF2B5EF4-FFF2-40B4-BE49-F238E27FC236}">
                <a16:creationId xmlns:a16="http://schemas.microsoft.com/office/drawing/2014/main" id="{0CA52F18-DB03-B8CF-34E0-6D814C241F7E}"/>
              </a:ext>
            </a:extLst>
          </xdr:cNvPr>
          <xdr:cNvSpPr txBox="1"/>
        </xdr:nvSpPr>
        <xdr:spPr>
          <a:xfrm>
            <a:off x="2530754" y="5902764"/>
            <a:ext cx="1483590"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Verdana" panose="020B0604030504040204" pitchFamily="34" charset="0"/>
                <a:ea typeface="Verdana" panose="020B0604030504040204" pitchFamily="34" charset="0"/>
              </a:rPr>
              <a:t>Additional Benefits</a:t>
            </a:r>
          </a:p>
        </xdr:txBody>
      </xdr:sp>
    </xdr:grpSp>
    <xdr:clientData/>
  </xdr:twoCellAnchor>
  <xdr:twoCellAnchor>
    <xdr:from>
      <xdr:col>0</xdr:col>
      <xdr:colOff>378176</xdr:colOff>
      <xdr:row>2</xdr:row>
      <xdr:rowOff>275874</xdr:rowOff>
    </xdr:from>
    <xdr:to>
      <xdr:col>1</xdr:col>
      <xdr:colOff>1644223</xdr:colOff>
      <xdr:row>3</xdr:row>
      <xdr:rowOff>371120</xdr:rowOff>
    </xdr:to>
    <xdr:grpSp>
      <xdr:nvGrpSpPr>
        <xdr:cNvPr id="63" name="Group 62">
          <a:extLst>
            <a:ext uri="{FF2B5EF4-FFF2-40B4-BE49-F238E27FC236}">
              <a16:creationId xmlns:a16="http://schemas.microsoft.com/office/drawing/2014/main" id="{C02D3B07-53AF-4604-AF3F-6A55466CFDF8}"/>
            </a:ext>
          </a:extLst>
        </xdr:cNvPr>
        <xdr:cNvGrpSpPr/>
      </xdr:nvGrpSpPr>
      <xdr:grpSpPr>
        <a:xfrm>
          <a:off x="378176" y="1162565"/>
          <a:ext cx="1653974" cy="538591"/>
          <a:chOff x="2399593" y="5899120"/>
          <a:chExt cx="1772515" cy="928349"/>
        </a:xfrm>
        <a:solidFill>
          <a:srgbClr val="008D7F"/>
        </a:solidFill>
      </xdr:grpSpPr>
      <xdr:sp macro="" textlink="">
        <xdr:nvSpPr>
          <xdr:cNvPr id="64" name="Rectangle: Rounded Corners 63">
            <a:hlinkClick xmlns:r="http://schemas.openxmlformats.org/officeDocument/2006/relationships" r:id="rId8"/>
            <a:extLst>
              <a:ext uri="{FF2B5EF4-FFF2-40B4-BE49-F238E27FC236}">
                <a16:creationId xmlns:a16="http://schemas.microsoft.com/office/drawing/2014/main" id="{EAADF437-E7F7-5B5D-86D1-CE09C88D81C1}"/>
              </a:ext>
            </a:extLst>
          </xdr:cNvPr>
          <xdr:cNvSpPr/>
        </xdr:nvSpPr>
        <xdr:spPr>
          <a:xfrm>
            <a:off x="2399593" y="5899120"/>
            <a:ext cx="1693333"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TextBox 64">
            <a:hlinkClick xmlns:r="http://schemas.openxmlformats.org/officeDocument/2006/relationships" r:id="rId8"/>
            <a:extLst>
              <a:ext uri="{FF2B5EF4-FFF2-40B4-BE49-F238E27FC236}">
                <a16:creationId xmlns:a16="http://schemas.microsoft.com/office/drawing/2014/main" id="{15549247-83A3-67B2-4D8F-0BF842399667}"/>
              </a:ext>
            </a:extLst>
          </xdr:cNvPr>
          <xdr:cNvSpPr txBox="1"/>
        </xdr:nvSpPr>
        <xdr:spPr>
          <a:xfrm>
            <a:off x="2688518" y="6012124"/>
            <a:ext cx="1483590"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Additionality</a:t>
            </a:r>
          </a:p>
        </xdr:txBody>
      </xdr:sp>
    </xdr:grpSp>
    <xdr:clientData/>
  </xdr:twoCellAnchor>
  <xdr:twoCellAnchor>
    <xdr:from>
      <xdr:col>1</xdr:col>
      <xdr:colOff>3259969</xdr:colOff>
      <xdr:row>2</xdr:row>
      <xdr:rowOff>264904</xdr:rowOff>
    </xdr:from>
    <xdr:to>
      <xdr:col>1</xdr:col>
      <xdr:colOff>4850644</xdr:colOff>
      <xdr:row>3</xdr:row>
      <xdr:rowOff>321279</xdr:rowOff>
    </xdr:to>
    <xdr:grpSp>
      <xdr:nvGrpSpPr>
        <xdr:cNvPr id="67" name="Group 66">
          <a:extLst>
            <a:ext uri="{FF2B5EF4-FFF2-40B4-BE49-F238E27FC236}">
              <a16:creationId xmlns:a16="http://schemas.microsoft.com/office/drawing/2014/main" id="{2CFD2F06-7D54-47B8-81FE-74132B3A281B}"/>
            </a:ext>
          </a:extLst>
        </xdr:cNvPr>
        <xdr:cNvGrpSpPr/>
      </xdr:nvGrpSpPr>
      <xdr:grpSpPr>
        <a:xfrm>
          <a:off x="3647896" y="1151595"/>
          <a:ext cx="1590675" cy="499720"/>
          <a:chOff x="2399593" y="5899115"/>
          <a:chExt cx="1693334" cy="849954"/>
        </a:xfrm>
        <a:solidFill>
          <a:srgbClr val="854085"/>
        </a:solidFill>
      </xdr:grpSpPr>
      <xdr:sp macro="" textlink="">
        <xdr:nvSpPr>
          <xdr:cNvPr id="68" name="Rectangle: Rounded Corners 67">
            <a:hlinkClick xmlns:r="http://schemas.openxmlformats.org/officeDocument/2006/relationships" r:id="rId9"/>
            <a:extLst>
              <a:ext uri="{FF2B5EF4-FFF2-40B4-BE49-F238E27FC236}">
                <a16:creationId xmlns:a16="http://schemas.microsoft.com/office/drawing/2014/main" id="{E3A7E764-A0FF-C7BD-20EB-B2A7FFE47BAF}"/>
              </a:ext>
            </a:extLst>
          </xdr:cNvPr>
          <xdr:cNvSpPr/>
        </xdr:nvSpPr>
        <xdr:spPr>
          <a:xfrm>
            <a:off x="2399593" y="5899115"/>
            <a:ext cx="1693334" cy="765528"/>
          </a:xfrm>
          <a:prstGeom prst="roundRect">
            <a:avLst/>
          </a:prstGeom>
          <a:solidFill>
            <a:srgbClr val="008D7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TextBox 68">
            <a:hlinkClick xmlns:r="http://schemas.openxmlformats.org/officeDocument/2006/relationships" r:id="rId9"/>
            <a:extLst>
              <a:ext uri="{FF2B5EF4-FFF2-40B4-BE49-F238E27FC236}">
                <a16:creationId xmlns:a16="http://schemas.microsoft.com/office/drawing/2014/main" id="{7F2FFEDB-A9A3-F378-8FB7-F6E0D2ECDDFA}"/>
              </a:ext>
            </a:extLst>
          </xdr:cNvPr>
          <xdr:cNvSpPr txBox="1"/>
        </xdr:nvSpPr>
        <xdr:spPr>
          <a:xfrm>
            <a:off x="2499212" y="5933723"/>
            <a:ext cx="1483590" cy="8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Verdana" panose="020B0604030504040204" pitchFamily="34" charset="0"/>
                <a:ea typeface="Verdana" panose="020B0604030504040204" pitchFamily="34" charset="0"/>
              </a:rPr>
              <a:t>Project</a:t>
            </a:r>
            <a:r>
              <a:rPr lang="en-US" sz="1000" b="1" baseline="0">
                <a:solidFill>
                  <a:schemeClr val="bg1"/>
                </a:solidFill>
                <a:latin typeface="Verdana" panose="020B0604030504040204" pitchFamily="34" charset="0"/>
                <a:ea typeface="Verdana" panose="020B0604030504040204" pitchFamily="34" charset="0"/>
              </a:rPr>
              <a:t> Examples</a:t>
            </a:r>
            <a:endParaRPr lang="en-US" sz="10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1</xdr:col>
      <xdr:colOff>4905426</xdr:colOff>
      <xdr:row>2</xdr:row>
      <xdr:rowOff>257479</xdr:rowOff>
    </xdr:from>
    <xdr:to>
      <xdr:col>1</xdr:col>
      <xdr:colOff>6488340</xdr:colOff>
      <xdr:row>3</xdr:row>
      <xdr:rowOff>330151</xdr:rowOff>
    </xdr:to>
    <xdr:grpSp>
      <xdr:nvGrpSpPr>
        <xdr:cNvPr id="70" name="Group 69">
          <a:hlinkClick xmlns:r="http://schemas.openxmlformats.org/officeDocument/2006/relationships" r:id="rId1"/>
          <a:extLst>
            <a:ext uri="{FF2B5EF4-FFF2-40B4-BE49-F238E27FC236}">
              <a16:creationId xmlns:a16="http://schemas.microsoft.com/office/drawing/2014/main" id="{4D671033-940C-4827-A11E-41FC03C3D6F0}"/>
            </a:ext>
          </a:extLst>
        </xdr:cNvPr>
        <xdr:cNvGrpSpPr/>
      </xdr:nvGrpSpPr>
      <xdr:grpSpPr>
        <a:xfrm>
          <a:off x="5293353" y="1144170"/>
          <a:ext cx="1582914" cy="516017"/>
          <a:chOff x="2399593" y="5899115"/>
          <a:chExt cx="1693334" cy="867599"/>
        </a:xfrm>
        <a:solidFill>
          <a:srgbClr val="008D7F"/>
        </a:solidFill>
      </xdr:grpSpPr>
      <xdr:sp macro="" textlink="">
        <xdr:nvSpPr>
          <xdr:cNvPr id="71" name="Rectangle: Rounded Corners 70">
            <a:extLst>
              <a:ext uri="{FF2B5EF4-FFF2-40B4-BE49-F238E27FC236}">
                <a16:creationId xmlns:a16="http://schemas.microsoft.com/office/drawing/2014/main" id="{6128627D-CD61-E15A-1172-FD6C9239CBC4}"/>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2" name="TextBox 71">
            <a:extLst>
              <a:ext uri="{FF2B5EF4-FFF2-40B4-BE49-F238E27FC236}">
                <a16:creationId xmlns:a16="http://schemas.microsoft.com/office/drawing/2014/main" id="{0B705A12-55AF-9B95-74BB-D83525AA72FC}"/>
              </a:ext>
            </a:extLst>
          </xdr:cNvPr>
          <xdr:cNvSpPr txBox="1"/>
        </xdr:nvSpPr>
        <xdr:spPr>
          <a:xfrm>
            <a:off x="2598367" y="5951369"/>
            <a:ext cx="1483591"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Green Building Certifications</a:t>
            </a:r>
          </a:p>
        </xdr:txBody>
      </xdr:sp>
    </xdr:grpSp>
    <xdr:clientData/>
  </xdr:twoCellAnchor>
  <xdr:twoCellAnchor>
    <xdr:from>
      <xdr:col>1</xdr:col>
      <xdr:colOff>1610077</xdr:colOff>
      <xdr:row>2</xdr:row>
      <xdr:rowOff>272348</xdr:rowOff>
    </xdr:from>
    <xdr:to>
      <xdr:col>1</xdr:col>
      <xdr:colOff>3200399</xdr:colOff>
      <xdr:row>3</xdr:row>
      <xdr:rowOff>310448</xdr:rowOff>
    </xdr:to>
    <xdr:grpSp>
      <xdr:nvGrpSpPr>
        <xdr:cNvPr id="79" name="Group 78">
          <a:hlinkClick xmlns:r="http://schemas.openxmlformats.org/officeDocument/2006/relationships" r:id="rId7"/>
          <a:extLst>
            <a:ext uri="{FF2B5EF4-FFF2-40B4-BE49-F238E27FC236}">
              <a16:creationId xmlns:a16="http://schemas.microsoft.com/office/drawing/2014/main" id="{98D7CB7B-8F5C-4D6A-8F87-DFDD50DB5C55}"/>
            </a:ext>
          </a:extLst>
        </xdr:cNvPr>
        <xdr:cNvGrpSpPr/>
      </xdr:nvGrpSpPr>
      <xdr:grpSpPr>
        <a:xfrm>
          <a:off x="1998004" y="1159039"/>
          <a:ext cx="1590322" cy="481445"/>
          <a:chOff x="2399593" y="5899115"/>
          <a:chExt cx="1693334" cy="818990"/>
        </a:xfrm>
        <a:solidFill>
          <a:srgbClr val="008D7F"/>
        </a:solidFill>
      </xdr:grpSpPr>
      <xdr:sp macro="" textlink="">
        <xdr:nvSpPr>
          <xdr:cNvPr id="80" name="Rectangle: Rounded Corners 79">
            <a:extLst>
              <a:ext uri="{FF2B5EF4-FFF2-40B4-BE49-F238E27FC236}">
                <a16:creationId xmlns:a16="http://schemas.microsoft.com/office/drawing/2014/main" id="{B05EE077-E294-93B1-0D30-4C702790AB74}"/>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1" name="TextBox 80">
            <a:hlinkClick xmlns:r="http://schemas.openxmlformats.org/officeDocument/2006/relationships" r:id="rId10"/>
            <a:extLst>
              <a:ext uri="{FF2B5EF4-FFF2-40B4-BE49-F238E27FC236}">
                <a16:creationId xmlns:a16="http://schemas.microsoft.com/office/drawing/2014/main" id="{BA2DC774-7A39-FEFE-161B-A20CA0CFBC1D}"/>
              </a:ext>
            </a:extLst>
          </xdr:cNvPr>
          <xdr:cNvSpPr txBox="1"/>
        </xdr:nvSpPr>
        <xdr:spPr>
          <a:xfrm>
            <a:off x="2530755" y="5902761"/>
            <a:ext cx="1483591" cy="81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Verdana" panose="020B0604030504040204" pitchFamily="34" charset="0"/>
                <a:ea typeface="Verdana" panose="020B0604030504040204" pitchFamily="34" charset="0"/>
              </a:rPr>
              <a:t>Compliance Requirements</a:t>
            </a:r>
          </a:p>
        </xdr:txBody>
      </xdr:sp>
    </xdr:grpSp>
    <xdr:clientData/>
  </xdr:twoCellAnchor>
  <xdr:twoCellAnchor>
    <xdr:from>
      <xdr:col>1</xdr:col>
      <xdr:colOff>0</xdr:colOff>
      <xdr:row>20</xdr:row>
      <xdr:rowOff>7427</xdr:rowOff>
    </xdr:from>
    <xdr:to>
      <xdr:col>1</xdr:col>
      <xdr:colOff>1590675</xdr:colOff>
      <xdr:row>20</xdr:row>
      <xdr:rowOff>486077</xdr:rowOff>
    </xdr:to>
    <xdr:grpSp>
      <xdr:nvGrpSpPr>
        <xdr:cNvPr id="2" name="Group 1">
          <a:extLst>
            <a:ext uri="{FF2B5EF4-FFF2-40B4-BE49-F238E27FC236}">
              <a16:creationId xmlns:a16="http://schemas.microsoft.com/office/drawing/2014/main" id="{1FAD9793-C749-1D4D-A35E-5443750A2117}"/>
            </a:ext>
          </a:extLst>
        </xdr:cNvPr>
        <xdr:cNvGrpSpPr/>
      </xdr:nvGrpSpPr>
      <xdr:grpSpPr>
        <a:xfrm>
          <a:off x="387927" y="8597245"/>
          <a:ext cx="1590675" cy="478650"/>
          <a:chOff x="2399593" y="5899115"/>
          <a:chExt cx="1693334" cy="817318"/>
        </a:xfrm>
        <a:solidFill>
          <a:srgbClr val="854085"/>
        </a:solidFill>
      </xdr:grpSpPr>
      <xdr:sp macro="" textlink="">
        <xdr:nvSpPr>
          <xdr:cNvPr id="3" name="Rectangle: Rounded Corners 67">
            <a:hlinkClick xmlns:r="http://schemas.openxmlformats.org/officeDocument/2006/relationships" r:id="rId9"/>
            <a:extLst>
              <a:ext uri="{FF2B5EF4-FFF2-40B4-BE49-F238E27FC236}">
                <a16:creationId xmlns:a16="http://schemas.microsoft.com/office/drawing/2014/main" id="{772339A4-ECD0-5FD2-254E-E894C758A5CD}"/>
              </a:ext>
            </a:extLst>
          </xdr:cNvPr>
          <xdr:cNvSpPr/>
        </xdr:nvSpPr>
        <xdr:spPr>
          <a:xfrm>
            <a:off x="2399593" y="5899115"/>
            <a:ext cx="1693334" cy="765528"/>
          </a:xfrm>
          <a:prstGeom prst="roundRect">
            <a:avLst/>
          </a:prstGeom>
          <a:solidFill>
            <a:srgbClr val="008D7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3">
            <a:hlinkClick xmlns:r="http://schemas.openxmlformats.org/officeDocument/2006/relationships" r:id="rId9"/>
            <a:extLst>
              <a:ext uri="{FF2B5EF4-FFF2-40B4-BE49-F238E27FC236}">
                <a16:creationId xmlns:a16="http://schemas.microsoft.com/office/drawing/2014/main" id="{51F460D9-A257-49C7-DB77-CCF351D7457B}"/>
              </a:ext>
            </a:extLst>
          </xdr:cNvPr>
          <xdr:cNvSpPr txBox="1"/>
        </xdr:nvSpPr>
        <xdr:spPr>
          <a:xfrm>
            <a:off x="2499212" y="5901087"/>
            <a:ext cx="1483590" cy="8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Verdana" panose="020B0604030504040204" pitchFamily="34" charset="0"/>
                <a:ea typeface="Verdana" panose="020B0604030504040204" pitchFamily="34" charset="0"/>
              </a:rPr>
              <a:t>Project</a:t>
            </a:r>
            <a:r>
              <a:rPr lang="en-US" sz="1000" b="1" baseline="0">
                <a:solidFill>
                  <a:schemeClr val="bg1"/>
                </a:solidFill>
                <a:latin typeface="Verdana" panose="020B0604030504040204" pitchFamily="34" charset="0"/>
                <a:ea typeface="Verdana" panose="020B0604030504040204" pitchFamily="34" charset="0"/>
              </a:rPr>
              <a:t> Examples</a:t>
            </a:r>
            <a:endParaRPr lang="en-US" sz="10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1</xdr:col>
      <xdr:colOff>1645457</xdr:colOff>
      <xdr:row>20</xdr:row>
      <xdr:rowOff>2</xdr:rowOff>
    </xdr:from>
    <xdr:to>
      <xdr:col>1</xdr:col>
      <xdr:colOff>3228371</xdr:colOff>
      <xdr:row>20</xdr:row>
      <xdr:rowOff>494949</xdr:rowOff>
    </xdr:to>
    <xdr:grpSp>
      <xdr:nvGrpSpPr>
        <xdr:cNvPr id="6" name="Group 5">
          <a:hlinkClick xmlns:r="http://schemas.openxmlformats.org/officeDocument/2006/relationships" r:id="rId1"/>
          <a:extLst>
            <a:ext uri="{FF2B5EF4-FFF2-40B4-BE49-F238E27FC236}">
              <a16:creationId xmlns:a16="http://schemas.microsoft.com/office/drawing/2014/main" id="{628A4D3E-B5EB-3740-BC5D-396052E563FE}"/>
            </a:ext>
          </a:extLst>
        </xdr:cNvPr>
        <xdr:cNvGrpSpPr/>
      </xdr:nvGrpSpPr>
      <xdr:grpSpPr>
        <a:xfrm>
          <a:off x="2033384" y="8589820"/>
          <a:ext cx="1582914" cy="494947"/>
          <a:chOff x="2399593" y="5899115"/>
          <a:chExt cx="1693334" cy="835540"/>
        </a:xfrm>
        <a:solidFill>
          <a:srgbClr val="008D7F"/>
        </a:solidFill>
      </xdr:grpSpPr>
      <xdr:sp macro="" textlink="">
        <xdr:nvSpPr>
          <xdr:cNvPr id="7" name="Rectangle: Rounded Corners 70">
            <a:extLst>
              <a:ext uri="{FF2B5EF4-FFF2-40B4-BE49-F238E27FC236}">
                <a16:creationId xmlns:a16="http://schemas.microsoft.com/office/drawing/2014/main" id="{224B8063-F9F9-82A4-2CC7-F26F8B7AF411}"/>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TextBox 7">
            <a:extLst>
              <a:ext uri="{FF2B5EF4-FFF2-40B4-BE49-F238E27FC236}">
                <a16:creationId xmlns:a16="http://schemas.microsoft.com/office/drawing/2014/main" id="{AF2416B7-569F-3741-1F69-0ADD36992DA3}"/>
              </a:ext>
            </a:extLst>
          </xdr:cNvPr>
          <xdr:cNvSpPr txBox="1"/>
        </xdr:nvSpPr>
        <xdr:spPr>
          <a:xfrm>
            <a:off x="2598367" y="5919310"/>
            <a:ext cx="1483591"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Green Building Certifications</a:t>
            </a:r>
          </a:p>
        </xdr:txBody>
      </xdr:sp>
    </xdr:grpSp>
    <xdr:clientData/>
  </xdr:twoCellAnchor>
  <xdr:twoCellAnchor>
    <xdr:from>
      <xdr:col>0</xdr:col>
      <xdr:colOff>221950</xdr:colOff>
      <xdr:row>26</xdr:row>
      <xdr:rowOff>114300</xdr:rowOff>
    </xdr:from>
    <xdr:to>
      <xdr:col>1</xdr:col>
      <xdr:colOff>1641104</xdr:colOff>
      <xdr:row>28</xdr:row>
      <xdr:rowOff>292101</xdr:rowOff>
    </xdr:to>
    <xdr:grpSp>
      <xdr:nvGrpSpPr>
        <xdr:cNvPr id="10" name="Group 9">
          <a:hlinkClick xmlns:r="http://schemas.openxmlformats.org/officeDocument/2006/relationships" r:id="rId5"/>
          <a:extLst>
            <a:ext uri="{FF2B5EF4-FFF2-40B4-BE49-F238E27FC236}">
              <a16:creationId xmlns:a16="http://schemas.microsoft.com/office/drawing/2014/main" id="{5B121B7A-186C-B844-86FF-D6A31B88B4EF}"/>
            </a:ext>
          </a:extLst>
        </xdr:cNvPr>
        <xdr:cNvGrpSpPr/>
      </xdr:nvGrpSpPr>
      <xdr:grpSpPr>
        <a:xfrm>
          <a:off x="221950" y="11142518"/>
          <a:ext cx="1807081" cy="544947"/>
          <a:chOff x="2399593" y="5899115"/>
          <a:chExt cx="1930280" cy="928355"/>
        </a:xfrm>
        <a:solidFill>
          <a:srgbClr val="D9B632"/>
        </a:solidFill>
      </xdr:grpSpPr>
      <xdr:sp macro="" textlink="">
        <xdr:nvSpPr>
          <xdr:cNvPr id="12" name="Rectangle: Rounded Corners 51">
            <a:hlinkClick xmlns:r="http://schemas.openxmlformats.org/officeDocument/2006/relationships" r:id="rId5"/>
            <a:extLst>
              <a:ext uri="{FF2B5EF4-FFF2-40B4-BE49-F238E27FC236}">
                <a16:creationId xmlns:a16="http://schemas.microsoft.com/office/drawing/2014/main" id="{145D42A6-F65C-AADC-032C-0571C079CD39}"/>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TextBox 12">
            <a:hlinkClick xmlns:r="http://schemas.openxmlformats.org/officeDocument/2006/relationships" r:id="rId5"/>
            <a:extLst>
              <a:ext uri="{FF2B5EF4-FFF2-40B4-BE49-F238E27FC236}">
                <a16:creationId xmlns:a16="http://schemas.microsoft.com/office/drawing/2014/main" id="{E40DB966-0607-3EEF-CCA8-092A2F68E766}"/>
              </a:ext>
            </a:extLst>
          </xdr:cNvPr>
          <xdr:cNvSpPr txBox="1"/>
        </xdr:nvSpPr>
        <xdr:spPr>
          <a:xfrm>
            <a:off x="2846283" y="6012125"/>
            <a:ext cx="1483590"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Results</a:t>
            </a:r>
          </a:p>
        </xdr:txBody>
      </xdr:sp>
    </xdr:grpSp>
    <xdr:clientData/>
  </xdr:twoCellAnchor>
  <xdr:twoCellAnchor>
    <xdr:from>
      <xdr:col>0</xdr:col>
      <xdr:colOff>221950</xdr:colOff>
      <xdr:row>24</xdr:row>
      <xdr:rowOff>12700</xdr:rowOff>
    </xdr:from>
    <xdr:to>
      <xdr:col>1</xdr:col>
      <xdr:colOff>1410716</xdr:colOff>
      <xdr:row>25</xdr:row>
      <xdr:rowOff>300430</xdr:rowOff>
    </xdr:to>
    <xdr:grpSp>
      <xdr:nvGrpSpPr>
        <xdr:cNvPr id="15" name="Group 14">
          <a:extLst>
            <a:ext uri="{FF2B5EF4-FFF2-40B4-BE49-F238E27FC236}">
              <a16:creationId xmlns:a16="http://schemas.microsoft.com/office/drawing/2014/main" id="{0FFF560B-D915-D246-BECA-C224FC79CE8F}"/>
            </a:ext>
          </a:extLst>
        </xdr:cNvPr>
        <xdr:cNvGrpSpPr/>
      </xdr:nvGrpSpPr>
      <xdr:grpSpPr>
        <a:xfrm>
          <a:off x="221950" y="9987973"/>
          <a:ext cx="1576693" cy="495548"/>
          <a:chOff x="2399593" y="5829937"/>
          <a:chExt cx="1693334" cy="834706"/>
        </a:xfrm>
        <a:solidFill>
          <a:srgbClr val="E9741C"/>
        </a:solidFill>
      </xdr:grpSpPr>
      <xdr:sp macro="" textlink="">
        <xdr:nvSpPr>
          <xdr:cNvPr id="16" name="Rectangle: Rounded Corners 48">
            <a:extLst>
              <a:ext uri="{FF2B5EF4-FFF2-40B4-BE49-F238E27FC236}">
                <a16:creationId xmlns:a16="http://schemas.microsoft.com/office/drawing/2014/main" id="{92F20884-F37C-F56D-4034-67C7E4115843}"/>
              </a:ext>
            </a:extLst>
          </xdr:cNvPr>
          <xdr:cNvSpPr/>
        </xdr:nvSpPr>
        <xdr:spPr>
          <a:xfrm>
            <a:off x="2399593" y="5899115"/>
            <a:ext cx="1693334" cy="765528"/>
          </a:xfrm>
          <a:prstGeom prst="roundRect">
            <a:avLst/>
          </a:prstGeom>
          <a:solidFill>
            <a:srgbClr val="50C5F5"/>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extBox 16">
            <a:hlinkClick xmlns:r="http://schemas.openxmlformats.org/officeDocument/2006/relationships" r:id="rId4"/>
            <a:extLst>
              <a:ext uri="{FF2B5EF4-FFF2-40B4-BE49-F238E27FC236}">
                <a16:creationId xmlns:a16="http://schemas.microsoft.com/office/drawing/2014/main" id="{E6B397CE-3108-6B4E-BFA7-73DD39B362BC}"/>
              </a:ext>
            </a:extLst>
          </xdr:cNvPr>
          <xdr:cNvSpPr txBox="1"/>
        </xdr:nvSpPr>
        <xdr:spPr>
          <a:xfrm>
            <a:off x="2496491" y="5829937"/>
            <a:ext cx="1483590"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Checklist</a:t>
            </a:r>
          </a:p>
        </xdr:txBody>
      </xdr:sp>
    </xdr:grpSp>
    <xdr:clientData/>
  </xdr:twoCellAnchor>
  <xdr:twoCellAnchor>
    <xdr:from>
      <xdr:col>0</xdr:col>
      <xdr:colOff>228601</xdr:colOff>
      <xdr:row>29</xdr:row>
      <xdr:rowOff>266698</xdr:rowOff>
    </xdr:from>
    <xdr:to>
      <xdr:col>1</xdr:col>
      <xdr:colOff>1574076</xdr:colOff>
      <xdr:row>31</xdr:row>
      <xdr:rowOff>290084</xdr:rowOff>
    </xdr:to>
    <xdr:grpSp>
      <xdr:nvGrpSpPr>
        <xdr:cNvPr id="36" name="Group 35">
          <a:hlinkClick xmlns:r="http://schemas.openxmlformats.org/officeDocument/2006/relationships" r:id="rId6"/>
          <a:extLst>
            <a:ext uri="{FF2B5EF4-FFF2-40B4-BE49-F238E27FC236}">
              <a16:creationId xmlns:a16="http://schemas.microsoft.com/office/drawing/2014/main" id="{A4B554A5-4B90-AD4D-B7EC-26EC93E99684}"/>
            </a:ext>
          </a:extLst>
        </xdr:cNvPr>
        <xdr:cNvGrpSpPr/>
      </xdr:nvGrpSpPr>
      <xdr:grpSpPr>
        <a:xfrm>
          <a:off x="228601" y="11980716"/>
          <a:ext cx="1733402" cy="522150"/>
          <a:chOff x="2404422" y="5914665"/>
          <a:chExt cx="1851828" cy="972585"/>
        </a:xfrm>
        <a:solidFill>
          <a:srgbClr val="008D7F"/>
        </a:solidFill>
      </xdr:grpSpPr>
      <xdr:sp macro="" textlink="">
        <xdr:nvSpPr>
          <xdr:cNvPr id="37" name="Rectangle: Rounded Corners 54">
            <a:extLst>
              <a:ext uri="{FF2B5EF4-FFF2-40B4-BE49-F238E27FC236}">
                <a16:creationId xmlns:a16="http://schemas.microsoft.com/office/drawing/2014/main" id="{09208552-5C7D-4938-F6B7-8C336ABC5E78}"/>
              </a:ext>
            </a:extLst>
          </xdr:cNvPr>
          <xdr:cNvSpPr/>
        </xdr:nvSpPr>
        <xdr:spPr>
          <a:xfrm>
            <a:off x="2404422" y="591466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TextBox 37">
            <a:extLst>
              <a:ext uri="{FF2B5EF4-FFF2-40B4-BE49-F238E27FC236}">
                <a16:creationId xmlns:a16="http://schemas.microsoft.com/office/drawing/2014/main" id="{71DFE54D-B18D-C8F9-FBC0-869E07EDC00E}"/>
              </a:ext>
            </a:extLst>
          </xdr:cNvPr>
          <xdr:cNvSpPr txBox="1"/>
        </xdr:nvSpPr>
        <xdr:spPr>
          <a:xfrm>
            <a:off x="2772659" y="6071905"/>
            <a:ext cx="1483591"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Definitions</a:t>
            </a:r>
          </a:p>
        </xdr:txBody>
      </xdr:sp>
    </xdr:grpSp>
    <xdr:clientData/>
  </xdr:twoCellAnchor>
  <xdr:twoCellAnchor>
    <xdr:from>
      <xdr:col>0</xdr:col>
      <xdr:colOff>228600</xdr:colOff>
      <xdr:row>32</xdr:row>
      <xdr:rowOff>226587</xdr:rowOff>
    </xdr:from>
    <xdr:to>
      <xdr:col>1</xdr:col>
      <xdr:colOff>1425222</xdr:colOff>
      <xdr:row>35</xdr:row>
      <xdr:rowOff>63500</xdr:rowOff>
    </xdr:to>
    <xdr:grpSp>
      <xdr:nvGrpSpPr>
        <xdr:cNvPr id="39" name="Group 38">
          <a:hlinkClick xmlns:r="http://schemas.openxmlformats.org/officeDocument/2006/relationships" r:id="rId7"/>
          <a:extLst>
            <a:ext uri="{FF2B5EF4-FFF2-40B4-BE49-F238E27FC236}">
              <a16:creationId xmlns:a16="http://schemas.microsoft.com/office/drawing/2014/main" id="{77D7E1BC-3EE4-C144-86B9-5ECED382D29D}"/>
            </a:ext>
          </a:extLst>
        </xdr:cNvPr>
        <xdr:cNvGrpSpPr/>
      </xdr:nvGrpSpPr>
      <xdr:grpSpPr>
        <a:xfrm>
          <a:off x="228600" y="12758023"/>
          <a:ext cx="1584549" cy="439586"/>
          <a:chOff x="2399593" y="5899115"/>
          <a:chExt cx="1693334" cy="818994"/>
        </a:xfrm>
        <a:solidFill>
          <a:srgbClr val="008D7F"/>
        </a:solidFill>
      </xdr:grpSpPr>
      <xdr:sp macro="" textlink="">
        <xdr:nvSpPr>
          <xdr:cNvPr id="40" name="Rectangle: Rounded Corners 60">
            <a:extLst>
              <a:ext uri="{FF2B5EF4-FFF2-40B4-BE49-F238E27FC236}">
                <a16:creationId xmlns:a16="http://schemas.microsoft.com/office/drawing/2014/main" id="{A8548D7F-EAFB-76B4-7ED7-8092E967C96C}"/>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TextBox 40">
            <a:extLst>
              <a:ext uri="{FF2B5EF4-FFF2-40B4-BE49-F238E27FC236}">
                <a16:creationId xmlns:a16="http://schemas.microsoft.com/office/drawing/2014/main" id="{78809AEE-3CA2-1381-5DFF-9ECE0B930C77}"/>
              </a:ext>
            </a:extLst>
          </xdr:cNvPr>
          <xdr:cNvSpPr txBox="1"/>
        </xdr:nvSpPr>
        <xdr:spPr>
          <a:xfrm>
            <a:off x="2530754" y="5902764"/>
            <a:ext cx="1483590"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Verdana" panose="020B0604030504040204" pitchFamily="34" charset="0"/>
                <a:ea typeface="Verdana" panose="020B0604030504040204" pitchFamily="34" charset="0"/>
              </a:rPr>
              <a:t>Additional Benefits</a:t>
            </a:r>
          </a:p>
        </xdr:txBody>
      </xdr:sp>
    </xdr:grpSp>
    <xdr:clientData/>
  </xdr:twoCellAnchor>
  <xdr:twoCellAnchor>
    <xdr:from>
      <xdr:col>0</xdr:col>
      <xdr:colOff>228600</xdr:colOff>
      <xdr:row>37</xdr:row>
      <xdr:rowOff>103</xdr:rowOff>
    </xdr:from>
    <xdr:to>
      <xdr:col>1</xdr:col>
      <xdr:colOff>1494647</xdr:colOff>
      <xdr:row>39</xdr:row>
      <xdr:rowOff>31849</xdr:rowOff>
    </xdr:to>
    <xdr:grpSp>
      <xdr:nvGrpSpPr>
        <xdr:cNvPr id="42" name="Group 41">
          <a:extLst>
            <a:ext uri="{FF2B5EF4-FFF2-40B4-BE49-F238E27FC236}">
              <a16:creationId xmlns:a16="http://schemas.microsoft.com/office/drawing/2014/main" id="{B184296C-348A-D948-A644-F278DE0E43B7}"/>
            </a:ext>
          </a:extLst>
        </xdr:cNvPr>
        <xdr:cNvGrpSpPr/>
      </xdr:nvGrpSpPr>
      <xdr:grpSpPr>
        <a:xfrm>
          <a:off x="228600" y="13452867"/>
          <a:ext cx="1653974" cy="482018"/>
          <a:chOff x="2399593" y="5899120"/>
          <a:chExt cx="1772515" cy="928349"/>
        </a:xfrm>
        <a:solidFill>
          <a:srgbClr val="008D7F"/>
        </a:solidFill>
      </xdr:grpSpPr>
      <xdr:sp macro="" textlink="">
        <xdr:nvSpPr>
          <xdr:cNvPr id="43" name="Rectangle: Rounded Corners 63">
            <a:hlinkClick xmlns:r="http://schemas.openxmlformats.org/officeDocument/2006/relationships" r:id="rId8"/>
            <a:extLst>
              <a:ext uri="{FF2B5EF4-FFF2-40B4-BE49-F238E27FC236}">
                <a16:creationId xmlns:a16="http://schemas.microsoft.com/office/drawing/2014/main" id="{625017E8-78F2-C67C-B034-7BCCA7A10287}"/>
              </a:ext>
            </a:extLst>
          </xdr:cNvPr>
          <xdr:cNvSpPr/>
        </xdr:nvSpPr>
        <xdr:spPr>
          <a:xfrm>
            <a:off x="2399593" y="5899120"/>
            <a:ext cx="1693333"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a:hlinkClick xmlns:r="http://schemas.openxmlformats.org/officeDocument/2006/relationships" r:id="rId8"/>
            <a:extLst>
              <a:ext uri="{FF2B5EF4-FFF2-40B4-BE49-F238E27FC236}">
                <a16:creationId xmlns:a16="http://schemas.microsoft.com/office/drawing/2014/main" id="{442A1D6B-D402-D07A-0420-2DE993BE592C}"/>
              </a:ext>
            </a:extLst>
          </xdr:cNvPr>
          <xdr:cNvSpPr txBox="1"/>
        </xdr:nvSpPr>
        <xdr:spPr>
          <a:xfrm>
            <a:off x="2688518" y="6012124"/>
            <a:ext cx="1483590"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Additionality</a:t>
            </a:r>
          </a:p>
        </xdr:txBody>
      </xdr:sp>
    </xdr:grpSp>
    <xdr:clientData/>
  </xdr:twoCellAnchor>
  <xdr:twoCellAnchor>
    <xdr:from>
      <xdr:col>0</xdr:col>
      <xdr:colOff>228600</xdr:colOff>
      <xdr:row>45</xdr:row>
      <xdr:rowOff>20481</xdr:rowOff>
    </xdr:from>
    <xdr:to>
      <xdr:col>1</xdr:col>
      <xdr:colOff>1425575</xdr:colOff>
      <xdr:row>46</xdr:row>
      <xdr:rowOff>264582</xdr:rowOff>
    </xdr:to>
    <xdr:grpSp>
      <xdr:nvGrpSpPr>
        <xdr:cNvPr id="45" name="Group 44">
          <a:extLst>
            <a:ext uri="{FF2B5EF4-FFF2-40B4-BE49-F238E27FC236}">
              <a16:creationId xmlns:a16="http://schemas.microsoft.com/office/drawing/2014/main" id="{F42B63AD-430C-A247-B0D7-C380CCF6E9BA}"/>
            </a:ext>
          </a:extLst>
        </xdr:cNvPr>
        <xdr:cNvGrpSpPr/>
      </xdr:nvGrpSpPr>
      <xdr:grpSpPr>
        <a:xfrm>
          <a:off x="228600" y="15357463"/>
          <a:ext cx="1584902" cy="451919"/>
          <a:chOff x="2399593" y="5880504"/>
          <a:chExt cx="1693334" cy="815346"/>
        </a:xfrm>
        <a:solidFill>
          <a:srgbClr val="854085"/>
        </a:solidFill>
      </xdr:grpSpPr>
      <xdr:sp macro="" textlink="">
        <xdr:nvSpPr>
          <xdr:cNvPr id="46" name="Rectangle: Rounded Corners 67">
            <a:hlinkClick xmlns:r="http://schemas.openxmlformats.org/officeDocument/2006/relationships" r:id="rId9"/>
            <a:extLst>
              <a:ext uri="{FF2B5EF4-FFF2-40B4-BE49-F238E27FC236}">
                <a16:creationId xmlns:a16="http://schemas.microsoft.com/office/drawing/2014/main" id="{854AAEC0-4974-3A9C-0F93-FAD1D98DE87C}"/>
              </a:ext>
            </a:extLst>
          </xdr:cNvPr>
          <xdr:cNvSpPr/>
        </xdr:nvSpPr>
        <xdr:spPr>
          <a:xfrm>
            <a:off x="2399593" y="5899115"/>
            <a:ext cx="1693334" cy="765528"/>
          </a:xfrm>
          <a:prstGeom prst="roundRect">
            <a:avLst/>
          </a:prstGeom>
          <a:solidFill>
            <a:srgbClr val="008D7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TextBox 46">
            <a:hlinkClick xmlns:r="http://schemas.openxmlformats.org/officeDocument/2006/relationships" r:id="rId9"/>
            <a:extLst>
              <a:ext uri="{FF2B5EF4-FFF2-40B4-BE49-F238E27FC236}">
                <a16:creationId xmlns:a16="http://schemas.microsoft.com/office/drawing/2014/main" id="{6B861A62-6E1E-DF70-75F6-AC73BB703362}"/>
              </a:ext>
            </a:extLst>
          </xdr:cNvPr>
          <xdr:cNvSpPr txBox="1"/>
        </xdr:nvSpPr>
        <xdr:spPr>
          <a:xfrm>
            <a:off x="2499212" y="5880504"/>
            <a:ext cx="1483590" cy="8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Verdana" panose="020B0604030504040204" pitchFamily="34" charset="0"/>
                <a:ea typeface="Verdana" panose="020B0604030504040204" pitchFamily="34" charset="0"/>
              </a:rPr>
              <a:t>Project</a:t>
            </a:r>
            <a:r>
              <a:rPr lang="en-US" sz="1000" b="1" baseline="0">
                <a:solidFill>
                  <a:schemeClr val="bg1"/>
                </a:solidFill>
                <a:latin typeface="Verdana" panose="020B0604030504040204" pitchFamily="34" charset="0"/>
                <a:ea typeface="Verdana" panose="020B0604030504040204" pitchFamily="34" charset="0"/>
              </a:rPr>
              <a:t> Examples</a:t>
            </a:r>
            <a:endParaRPr lang="en-US" sz="10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0</xdr:col>
      <xdr:colOff>228600</xdr:colOff>
      <xdr:row>49</xdr:row>
      <xdr:rowOff>7109</xdr:rowOff>
    </xdr:from>
    <xdr:to>
      <xdr:col>1</xdr:col>
      <xdr:colOff>1417814</xdr:colOff>
      <xdr:row>50</xdr:row>
      <xdr:rowOff>305206</xdr:rowOff>
    </xdr:to>
    <xdr:grpSp>
      <xdr:nvGrpSpPr>
        <xdr:cNvPr id="24" name="Group 56">
          <a:hlinkClick xmlns:r="http://schemas.openxmlformats.org/officeDocument/2006/relationships" r:id="rId1"/>
          <a:extLst>
            <a:ext uri="{FF2B5EF4-FFF2-40B4-BE49-F238E27FC236}">
              <a16:creationId xmlns:a16="http://schemas.microsoft.com/office/drawing/2014/main" id="{1309FACF-ECD6-BF49-838F-1F924E15BE3B}"/>
            </a:ext>
          </a:extLst>
        </xdr:cNvPr>
        <xdr:cNvGrpSpPr/>
      </xdr:nvGrpSpPr>
      <xdr:grpSpPr>
        <a:xfrm>
          <a:off x="228600" y="16189218"/>
          <a:ext cx="1577141" cy="505915"/>
          <a:chOff x="2399593" y="5899115"/>
          <a:chExt cx="1693334" cy="834839"/>
        </a:xfrm>
        <a:solidFill>
          <a:srgbClr val="008D7F"/>
        </a:solidFill>
      </xdr:grpSpPr>
      <xdr:sp macro="" textlink="">
        <xdr:nvSpPr>
          <xdr:cNvPr id="25" name="Rectangle: Rounded Corners 70">
            <a:extLst>
              <a:ext uri="{FF2B5EF4-FFF2-40B4-BE49-F238E27FC236}">
                <a16:creationId xmlns:a16="http://schemas.microsoft.com/office/drawing/2014/main" id="{9C191A0B-652A-B8FE-7DC3-5DB7192B2CDB}"/>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TextBox 58">
            <a:extLst>
              <a:ext uri="{FF2B5EF4-FFF2-40B4-BE49-F238E27FC236}">
                <a16:creationId xmlns:a16="http://schemas.microsoft.com/office/drawing/2014/main" id="{4F8F6B37-630E-8F2F-2BB9-BF557D523D0E}"/>
              </a:ext>
            </a:extLst>
          </xdr:cNvPr>
          <xdr:cNvSpPr txBox="1"/>
        </xdr:nvSpPr>
        <xdr:spPr>
          <a:xfrm>
            <a:off x="2598368" y="5918609"/>
            <a:ext cx="1483591" cy="81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solidFill>
                <a:latin typeface="Verdana" panose="020B0604030504040204" pitchFamily="34" charset="0"/>
                <a:ea typeface="Verdana" panose="020B0604030504040204" pitchFamily="34" charset="0"/>
              </a:rPr>
              <a:t>Green Building Certifications</a:t>
            </a:r>
          </a:p>
        </xdr:txBody>
      </xdr:sp>
    </xdr:grpSp>
    <xdr:clientData/>
  </xdr:twoCellAnchor>
  <xdr:twoCellAnchor>
    <xdr:from>
      <xdr:col>0</xdr:col>
      <xdr:colOff>228600</xdr:colOff>
      <xdr:row>40</xdr:row>
      <xdr:rowOff>172953</xdr:rowOff>
    </xdr:from>
    <xdr:to>
      <xdr:col>1</xdr:col>
      <xdr:colOff>1418872</xdr:colOff>
      <xdr:row>42</xdr:row>
      <xdr:rowOff>228599</xdr:rowOff>
    </xdr:to>
    <xdr:grpSp>
      <xdr:nvGrpSpPr>
        <xdr:cNvPr id="66" name="Group 65">
          <a:hlinkClick xmlns:r="http://schemas.openxmlformats.org/officeDocument/2006/relationships" r:id="rId7"/>
          <a:extLst>
            <a:ext uri="{FF2B5EF4-FFF2-40B4-BE49-F238E27FC236}">
              <a16:creationId xmlns:a16="http://schemas.microsoft.com/office/drawing/2014/main" id="{DCFC2F3D-0345-F647-936A-25AAC88BD9CC}"/>
            </a:ext>
          </a:extLst>
        </xdr:cNvPr>
        <xdr:cNvGrpSpPr/>
      </xdr:nvGrpSpPr>
      <xdr:grpSpPr>
        <a:xfrm>
          <a:off x="228600" y="14235317"/>
          <a:ext cx="1578199" cy="436646"/>
          <a:chOff x="2399593" y="5843424"/>
          <a:chExt cx="1693334" cy="889106"/>
        </a:xfrm>
        <a:solidFill>
          <a:srgbClr val="008D7F"/>
        </a:solidFill>
      </xdr:grpSpPr>
      <xdr:sp macro="" textlink="">
        <xdr:nvSpPr>
          <xdr:cNvPr id="82" name="Rectangle: Rounded Corners 79">
            <a:extLst>
              <a:ext uri="{FF2B5EF4-FFF2-40B4-BE49-F238E27FC236}">
                <a16:creationId xmlns:a16="http://schemas.microsoft.com/office/drawing/2014/main" id="{84F9B439-D6AA-7E29-2634-9DB73556CB83}"/>
              </a:ext>
            </a:extLst>
          </xdr:cNvPr>
          <xdr:cNvSpPr/>
        </xdr:nvSpPr>
        <xdr:spPr>
          <a:xfrm>
            <a:off x="2399593" y="5899115"/>
            <a:ext cx="1693334" cy="765528"/>
          </a:xfrm>
          <a:prstGeom prst="roundRect">
            <a:avLst/>
          </a:prstGeom>
          <a:grp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3" name="TextBox 82">
            <a:hlinkClick xmlns:r="http://schemas.openxmlformats.org/officeDocument/2006/relationships" r:id="rId10"/>
            <a:extLst>
              <a:ext uri="{FF2B5EF4-FFF2-40B4-BE49-F238E27FC236}">
                <a16:creationId xmlns:a16="http://schemas.microsoft.com/office/drawing/2014/main" id="{FA47B044-90CE-89CA-FF61-DB01D2CABE45}"/>
              </a:ext>
            </a:extLst>
          </xdr:cNvPr>
          <xdr:cNvSpPr txBox="1"/>
        </xdr:nvSpPr>
        <xdr:spPr>
          <a:xfrm>
            <a:off x="2530755" y="5843424"/>
            <a:ext cx="1483591" cy="88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Verdana" panose="020B0604030504040204" pitchFamily="34" charset="0"/>
                <a:ea typeface="Verdana" panose="020B0604030504040204" pitchFamily="34" charset="0"/>
              </a:rPr>
              <a:t>Compliance Requirements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10583</xdr:colOff>
      <xdr:row>0</xdr:row>
      <xdr:rowOff>0</xdr:rowOff>
    </xdr:from>
    <xdr:to>
      <xdr:col>6</xdr:col>
      <xdr:colOff>11879</xdr:colOff>
      <xdr:row>0</xdr:row>
      <xdr:rowOff>553509</xdr:rowOff>
    </xdr:to>
    <xdr:pic>
      <xdr:nvPicPr>
        <xdr:cNvPr id="5" name="Picture 4">
          <a:extLst>
            <a:ext uri="{FF2B5EF4-FFF2-40B4-BE49-F238E27FC236}">
              <a16:creationId xmlns:a16="http://schemas.microsoft.com/office/drawing/2014/main" id="{BB943DA8-CFD5-296D-EC51-9E20AAF3D46B}"/>
            </a:ext>
          </a:extLst>
        </xdr:cNvPr>
        <xdr:cNvPicPr>
          <a:picLocks noChangeAspect="1"/>
        </xdr:cNvPicPr>
      </xdr:nvPicPr>
      <xdr:blipFill rotWithShape="1">
        <a:blip xmlns:r="http://schemas.openxmlformats.org/officeDocument/2006/relationships" r:embed="rId1"/>
        <a:srcRect t="22105" b="21869"/>
        <a:stretch/>
      </xdr:blipFill>
      <xdr:spPr>
        <a:xfrm>
          <a:off x="508000" y="0"/>
          <a:ext cx="10701046" cy="553509"/>
        </a:xfrm>
        <a:prstGeom prst="rect">
          <a:avLst/>
        </a:prstGeom>
      </xdr:spPr>
    </xdr:pic>
    <xdr:clientData/>
  </xdr:twoCellAnchor>
  <xdr:twoCellAnchor>
    <xdr:from>
      <xdr:col>4</xdr:col>
      <xdr:colOff>1552044</xdr:colOff>
      <xdr:row>60</xdr:row>
      <xdr:rowOff>102659</xdr:rowOff>
    </xdr:from>
    <xdr:to>
      <xdr:col>7</xdr:col>
      <xdr:colOff>134056</xdr:colOff>
      <xdr:row>64</xdr:row>
      <xdr:rowOff>10232</xdr:rowOff>
    </xdr:to>
    <xdr:grpSp>
      <xdr:nvGrpSpPr>
        <xdr:cNvPr id="6" name="Group 1">
          <a:hlinkClick xmlns:r="http://schemas.openxmlformats.org/officeDocument/2006/relationships" r:id="rId2"/>
          <a:extLst>
            <a:ext uri="{FF2B5EF4-FFF2-40B4-BE49-F238E27FC236}">
              <a16:creationId xmlns:a16="http://schemas.microsoft.com/office/drawing/2014/main" id="{D1A0093D-BDC2-4BE1-BB4C-D53D3BCB0160}"/>
            </a:ext>
          </a:extLst>
        </xdr:cNvPr>
        <xdr:cNvGrpSpPr/>
      </xdr:nvGrpSpPr>
      <xdr:grpSpPr>
        <a:xfrm>
          <a:off x="9612311" y="29989992"/>
          <a:ext cx="1782412" cy="551040"/>
          <a:chOff x="2601160" y="5929135"/>
          <a:chExt cx="1157921" cy="765528"/>
        </a:xfrm>
      </xdr:grpSpPr>
      <xdr:sp macro="" textlink="">
        <xdr:nvSpPr>
          <xdr:cNvPr id="7" name="Rectangle: Rounded Corners 2">
            <a:extLst>
              <a:ext uri="{FF2B5EF4-FFF2-40B4-BE49-F238E27FC236}">
                <a16:creationId xmlns:a16="http://schemas.microsoft.com/office/drawing/2014/main" id="{D601C801-8829-9DB1-D080-0F672E81BF3E}"/>
              </a:ext>
            </a:extLst>
          </xdr:cNvPr>
          <xdr:cNvSpPr/>
        </xdr:nvSpPr>
        <xdr:spPr>
          <a:xfrm>
            <a:off x="2674007" y="5929135"/>
            <a:ext cx="1003952" cy="765528"/>
          </a:xfrm>
          <a:prstGeom prst="roundRect">
            <a:avLst/>
          </a:prstGeom>
          <a:solidFill>
            <a:srgbClr val="D9B63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TextBox 3">
            <a:extLst>
              <a:ext uri="{FF2B5EF4-FFF2-40B4-BE49-F238E27FC236}">
                <a16:creationId xmlns:a16="http://schemas.microsoft.com/office/drawing/2014/main" id="{2A73F960-7CA4-5A4F-1437-55284C7BACCF}"/>
              </a:ext>
            </a:extLst>
          </xdr:cNvPr>
          <xdr:cNvSpPr txBox="1"/>
        </xdr:nvSpPr>
        <xdr:spPr>
          <a:xfrm>
            <a:off x="2601160" y="6100518"/>
            <a:ext cx="1157921" cy="340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bg1"/>
                </a:solidFill>
                <a:latin typeface="Verdana" panose="020B0604030504040204" pitchFamily="34" charset="0"/>
                <a:ea typeface="Verdana" panose="020B0604030504040204" pitchFamily="34" charset="0"/>
              </a:rPr>
              <a:t>See my results!</a:t>
            </a:r>
          </a:p>
        </xdr:txBody>
      </xdr:sp>
    </xdr:grpSp>
    <xdr:clientData/>
  </xdr:twoCellAnchor>
  <xdr:twoCellAnchor>
    <xdr:from>
      <xdr:col>4</xdr:col>
      <xdr:colOff>790222</xdr:colOff>
      <xdr:row>1</xdr:row>
      <xdr:rowOff>141112</xdr:rowOff>
    </xdr:from>
    <xdr:to>
      <xdr:col>5</xdr:col>
      <xdr:colOff>1364544</xdr:colOff>
      <xdr:row>1</xdr:row>
      <xdr:rowOff>440715</xdr:rowOff>
    </xdr:to>
    <xdr:grpSp>
      <xdr:nvGrpSpPr>
        <xdr:cNvPr id="12" name="Group 11">
          <a:hlinkClick xmlns:r="http://schemas.openxmlformats.org/officeDocument/2006/relationships" r:id="rId3"/>
          <a:extLst>
            <a:ext uri="{FF2B5EF4-FFF2-40B4-BE49-F238E27FC236}">
              <a16:creationId xmlns:a16="http://schemas.microsoft.com/office/drawing/2014/main" id="{E391A697-5E2B-6D41-8422-C217FFF73470}"/>
            </a:ext>
          </a:extLst>
        </xdr:cNvPr>
        <xdr:cNvGrpSpPr/>
      </xdr:nvGrpSpPr>
      <xdr:grpSpPr>
        <a:xfrm>
          <a:off x="8850489" y="733779"/>
          <a:ext cx="2199922" cy="299603"/>
          <a:chOff x="483304" y="5903735"/>
          <a:chExt cx="1693334" cy="765528"/>
        </a:xfrm>
        <a:solidFill>
          <a:schemeClr val="accent1">
            <a:lumMod val="60000"/>
            <a:lumOff val="40000"/>
          </a:schemeClr>
        </a:solidFill>
      </xdr:grpSpPr>
      <xdr:sp macro="" textlink="">
        <xdr:nvSpPr>
          <xdr:cNvPr id="13" name="Rectangle: Rounded Corners 3">
            <a:hlinkClick xmlns:r="http://schemas.openxmlformats.org/officeDocument/2006/relationships" r:id="rId4"/>
            <a:extLst>
              <a:ext uri="{FF2B5EF4-FFF2-40B4-BE49-F238E27FC236}">
                <a16:creationId xmlns:a16="http://schemas.microsoft.com/office/drawing/2014/main" id="{AF941453-5BBA-B670-489E-1EC575ECA8F7}"/>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hlinkClick xmlns:r="http://schemas.openxmlformats.org/officeDocument/2006/relationships" r:id="rId3"/>
            <a:extLst>
              <a:ext uri="{FF2B5EF4-FFF2-40B4-BE49-F238E27FC236}">
                <a16:creationId xmlns:a16="http://schemas.microsoft.com/office/drawing/2014/main" id="{49D1784D-C121-3FCA-695C-2CB7355F8346}"/>
              </a:ext>
            </a:extLst>
          </xdr:cNvPr>
          <xdr:cNvSpPr txBox="1"/>
        </xdr:nvSpPr>
        <xdr:spPr>
          <a:xfrm>
            <a:off x="578168" y="5988895"/>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Back to Instructions</a:t>
            </a:r>
          </a:p>
        </xdr:txBody>
      </xdr:sp>
    </xdr:grpSp>
    <xdr:clientData/>
  </xdr:twoCellAnchor>
  <xdr:twoCellAnchor>
    <xdr:from>
      <xdr:col>7</xdr:col>
      <xdr:colOff>66676</xdr:colOff>
      <xdr:row>7</xdr:row>
      <xdr:rowOff>112713</xdr:rowOff>
    </xdr:from>
    <xdr:to>
      <xdr:col>7</xdr:col>
      <xdr:colOff>240412</xdr:colOff>
      <xdr:row>7</xdr:row>
      <xdr:rowOff>240231</xdr:rowOff>
    </xdr:to>
    <xdr:sp macro="" textlink="">
      <xdr:nvSpPr>
        <xdr:cNvPr id="21" name="Arrow: Left 20">
          <a:extLst>
            <a:ext uri="{FF2B5EF4-FFF2-40B4-BE49-F238E27FC236}">
              <a16:creationId xmlns:a16="http://schemas.microsoft.com/office/drawing/2014/main" id="{0662C957-B937-2C36-CD9B-52DF4F243032}"/>
            </a:ext>
          </a:extLst>
        </xdr:cNvPr>
        <xdr:cNvSpPr>
          <a:spLocks noChangeAspect="1"/>
        </xdr:cNvSpPr>
      </xdr:nvSpPr>
      <xdr:spPr>
        <a:xfrm>
          <a:off x="11306176" y="4029869"/>
          <a:ext cx="173736" cy="127518"/>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69849</xdr:colOff>
      <xdr:row>9</xdr:row>
      <xdr:rowOff>142875</xdr:rowOff>
    </xdr:from>
    <xdr:to>
      <xdr:col>7</xdr:col>
      <xdr:colOff>237235</xdr:colOff>
      <xdr:row>9</xdr:row>
      <xdr:rowOff>288774</xdr:rowOff>
    </xdr:to>
    <xdr:sp macro="" textlink="">
      <xdr:nvSpPr>
        <xdr:cNvPr id="22" name="Arrow: Left 21">
          <a:extLst>
            <a:ext uri="{FF2B5EF4-FFF2-40B4-BE49-F238E27FC236}">
              <a16:creationId xmlns:a16="http://schemas.microsoft.com/office/drawing/2014/main" id="{613631A1-EA0C-49E3-9B2C-E45637A6DAE1}"/>
            </a:ext>
          </a:extLst>
        </xdr:cNvPr>
        <xdr:cNvSpPr>
          <a:spLocks noChangeAspect="1"/>
        </xdr:cNvSpPr>
      </xdr:nvSpPr>
      <xdr:spPr>
        <a:xfrm>
          <a:off x="11293474" y="4786313"/>
          <a:ext cx="167386" cy="145899"/>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74613</xdr:colOff>
      <xdr:row>10</xdr:row>
      <xdr:rowOff>217488</xdr:rowOff>
    </xdr:from>
    <xdr:to>
      <xdr:col>7</xdr:col>
      <xdr:colOff>249027</xdr:colOff>
      <xdr:row>10</xdr:row>
      <xdr:rowOff>345504</xdr:rowOff>
    </xdr:to>
    <xdr:sp macro="" textlink="">
      <xdr:nvSpPr>
        <xdr:cNvPr id="23" name="Arrow: Left 22">
          <a:extLst>
            <a:ext uri="{FF2B5EF4-FFF2-40B4-BE49-F238E27FC236}">
              <a16:creationId xmlns:a16="http://schemas.microsoft.com/office/drawing/2014/main" id="{A01D09E1-A8C0-4B83-A3E7-938192DC5F42}"/>
            </a:ext>
          </a:extLst>
        </xdr:cNvPr>
        <xdr:cNvSpPr>
          <a:spLocks noChangeAspect="1"/>
        </xdr:cNvSpPr>
      </xdr:nvSpPr>
      <xdr:spPr>
        <a:xfrm>
          <a:off x="11298238" y="5321301"/>
          <a:ext cx="174414" cy="128016"/>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124618</xdr:colOff>
      <xdr:row>18</xdr:row>
      <xdr:rowOff>44451</xdr:rowOff>
    </xdr:from>
    <xdr:to>
      <xdr:col>7</xdr:col>
      <xdr:colOff>298354</xdr:colOff>
      <xdr:row>18</xdr:row>
      <xdr:rowOff>172848</xdr:rowOff>
    </xdr:to>
    <xdr:sp macro="" textlink="">
      <xdr:nvSpPr>
        <xdr:cNvPr id="28" name="Arrow: Left 27">
          <a:extLst>
            <a:ext uri="{FF2B5EF4-FFF2-40B4-BE49-F238E27FC236}">
              <a16:creationId xmlns:a16="http://schemas.microsoft.com/office/drawing/2014/main" id="{F43D4341-6890-4096-AD1B-B4B45776795F}"/>
            </a:ext>
          </a:extLst>
        </xdr:cNvPr>
        <xdr:cNvSpPr>
          <a:spLocks/>
        </xdr:cNvSpPr>
      </xdr:nvSpPr>
      <xdr:spPr>
        <a:xfrm>
          <a:off x="11348243" y="9021764"/>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123826</xdr:colOff>
      <xdr:row>19</xdr:row>
      <xdr:rowOff>111127</xdr:rowOff>
    </xdr:from>
    <xdr:to>
      <xdr:col>7</xdr:col>
      <xdr:colOff>295307</xdr:colOff>
      <xdr:row>19</xdr:row>
      <xdr:rowOff>233174</xdr:rowOff>
    </xdr:to>
    <xdr:sp macro="" textlink="">
      <xdr:nvSpPr>
        <xdr:cNvPr id="29" name="Arrow: Left 28">
          <a:extLst>
            <a:ext uri="{FF2B5EF4-FFF2-40B4-BE49-F238E27FC236}">
              <a16:creationId xmlns:a16="http://schemas.microsoft.com/office/drawing/2014/main" id="{63086FD8-B866-49D9-95A0-CFED042049A1}"/>
            </a:ext>
          </a:extLst>
        </xdr:cNvPr>
        <xdr:cNvSpPr>
          <a:spLocks noChangeAspect="1"/>
        </xdr:cNvSpPr>
      </xdr:nvSpPr>
      <xdr:spPr>
        <a:xfrm>
          <a:off x="11363326" y="9314658"/>
          <a:ext cx="171481"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82550</xdr:colOff>
      <xdr:row>11</xdr:row>
      <xdr:rowOff>125413</xdr:rowOff>
    </xdr:from>
    <xdr:to>
      <xdr:col>7</xdr:col>
      <xdr:colOff>256964</xdr:colOff>
      <xdr:row>11</xdr:row>
      <xdr:rowOff>247079</xdr:rowOff>
    </xdr:to>
    <xdr:sp macro="" textlink="">
      <xdr:nvSpPr>
        <xdr:cNvPr id="31" name="Arrow: Left 30">
          <a:extLst>
            <a:ext uri="{FF2B5EF4-FFF2-40B4-BE49-F238E27FC236}">
              <a16:creationId xmlns:a16="http://schemas.microsoft.com/office/drawing/2014/main" id="{787D0F75-92D1-4EDF-88C7-63060BD1CB03}"/>
            </a:ext>
          </a:extLst>
        </xdr:cNvPr>
        <xdr:cNvSpPr>
          <a:spLocks noChangeAspect="1"/>
        </xdr:cNvSpPr>
      </xdr:nvSpPr>
      <xdr:spPr>
        <a:xfrm>
          <a:off x="11306175" y="5895976"/>
          <a:ext cx="174414" cy="121666"/>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93662</xdr:colOff>
      <xdr:row>12</xdr:row>
      <xdr:rowOff>153989</xdr:rowOff>
    </xdr:from>
    <xdr:to>
      <xdr:col>7</xdr:col>
      <xdr:colOff>268076</xdr:colOff>
      <xdr:row>12</xdr:row>
      <xdr:rowOff>282005</xdr:rowOff>
    </xdr:to>
    <xdr:sp macro="" textlink="">
      <xdr:nvSpPr>
        <xdr:cNvPr id="32" name="Arrow: Left 31">
          <a:extLst>
            <a:ext uri="{FF2B5EF4-FFF2-40B4-BE49-F238E27FC236}">
              <a16:creationId xmlns:a16="http://schemas.microsoft.com/office/drawing/2014/main" id="{12843340-889E-49FE-958D-1C072145FD4F}"/>
            </a:ext>
          </a:extLst>
        </xdr:cNvPr>
        <xdr:cNvSpPr>
          <a:spLocks noChangeAspect="1"/>
        </xdr:cNvSpPr>
      </xdr:nvSpPr>
      <xdr:spPr>
        <a:xfrm>
          <a:off x="11317287" y="6313489"/>
          <a:ext cx="174414" cy="128016"/>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v</a:t>
          </a:r>
        </a:p>
      </xdr:txBody>
    </xdr:sp>
    <xdr:clientData/>
  </xdr:twoCellAnchor>
  <xdr:twoCellAnchor>
    <xdr:from>
      <xdr:col>7</xdr:col>
      <xdr:colOff>79375</xdr:colOff>
      <xdr:row>16</xdr:row>
      <xdr:rowOff>341313</xdr:rowOff>
    </xdr:from>
    <xdr:to>
      <xdr:col>7</xdr:col>
      <xdr:colOff>253789</xdr:colOff>
      <xdr:row>16</xdr:row>
      <xdr:rowOff>462979</xdr:rowOff>
    </xdr:to>
    <xdr:sp macro="" textlink="">
      <xdr:nvSpPr>
        <xdr:cNvPr id="34" name="Arrow: Left 33">
          <a:extLst>
            <a:ext uri="{FF2B5EF4-FFF2-40B4-BE49-F238E27FC236}">
              <a16:creationId xmlns:a16="http://schemas.microsoft.com/office/drawing/2014/main" id="{B49D89F1-4EA4-4C3A-A2DB-7906B85D52F2}"/>
            </a:ext>
          </a:extLst>
        </xdr:cNvPr>
        <xdr:cNvSpPr>
          <a:spLocks noChangeAspect="1"/>
        </xdr:cNvSpPr>
      </xdr:nvSpPr>
      <xdr:spPr>
        <a:xfrm>
          <a:off x="11303000" y="8096251"/>
          <a:ext cx="174414" cy="121666"/>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v</a:t>
          </a:r>
        </a:p>
      </xdr:txBody>
    </xdr:sp>
    <xdr:clientData/>
  </xdr:twoCellAnchor>
  <xdr:twoCellAnchor>
    <xdr:from>
      <xdr:col>7</xdr:col>
      <xdr:colOff>111126</xdr:colOff>
      <xdr:row>20</xdr:row>
      <xdr:rowOff>118270</xdr:rowOff>
    </xdr:from>
    <xdr:to>
      <xdr:col>7</xdr:col>
      <xdr:colOff>282607</xdr:colOff>
      <xdr:row>20</xdr:row>
      <xdr:rowOff>240317</xdr:rowOff>
    </xdr:to>
    <xdr:sp macro="" textlink="">
      <xdr:nvSpPr>
        <xdr:cNvPr id="35" name="Arrow: Left 34">
          <a:extLst>
            <a:ext uri="{FF2B5EF4-FFF2-40B4-BE49-F238E27FC236}">
              <a16:creationId xmlns:a16="http://schemas.microsoft.com/office/drawing/2014/main" id="{70903FC0-592D-49C1-9BAD-567A1F6248C8}"/>
            </a:ext>
          </a:extLst>
        </xdr:cNvPr>
        <xdr:cNvSpPr>
          <a:spLocks noChangeAspect="1"/>
        </xdr:cNvSpPr>
      </xdr:nvSpPr>
      <xdr:spPr>
        <a:xfrm>
          <a:off x="11334751" y="9698833"/>
          <a:ext cx="171481"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109538</xdr:colOff>
      <xdr:row>21</xdr:row>
      <xdr:rowOff>69057</xdr:rowOff>
    </xdr:from>
    <xdr:to>
      <xdr:col>7</xdr:col>
      <xdr:colOff>285902</xdr:colOff>
      <xdr:row>21</xdr:row>
      <xdr:rowOff>190723</xdr:rowOff>
    </xdr:to>
    <xdr:sp macro="" textlink="">
      <xdr:nvSpPr>
        <xdr:cNvPr id="36" name="Arrow: Left 35">
          <a:extLst>
            <a:ext uri="{FF2B5EF4-FFF2-40B4-BE49-F238E27FC236}">
              <a16:creationId xmlns:a16="http://schemas.microsoft.com/office/drawing/2014/main" id="{5E399328-EF7D-4E97-9822-009B03DEE005}"/>
            </a:ext>
          </a:extLst>
        </xdr:cNvPr>
        <xdr:cNvSpPr>
          <a:spLocks noChangeAspect="1"/>
        </xdr:cNvSpPr>
      </xdr:nvSpPr>
      <xdr:spPr>
        <a:xfrm>
          <a:off x="11333163" y="9998870"/>
          <a:ext cx="176364" cy="121666"/>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115888</xdr:colOff>
      <xdr:row>22</xdr:row>
      <xdr:rowOff>124620</xdr:rowOff>
    </xdr:from>
    <xdr:to>
      <xdr:col>7</xdr:col>
      <xdr:colOff>287369</xdr:colOff>
      <xdr:row>22</xdr:row>
      <xdr:rowOff>237142</xdr:rowOff>
    </xdr:to>
    <xdr:sp macro="" textlink="">
      <xdr:nvSpPr>
        <xdr:cNvPr id="37" name="Arrow: Left 36">
          <a:extLst>
            <a:ext uri="{FF2B5EF4-FFF2-40B4-BE49-F238E27FC236}">
              <a16:creationId xmlns:a16="http://schemas.microsoft.com/office/drawing/2014/main" id="{1E21CCD2-AC7E-49F4-8852-B40B6A882EB2}"/>
            </a:ext>
          </a:extLst>
        </xdr:cNvPr>
        <xdr:cNvSpPr>
          <a:spLocks noChangeAspect="1"/>
        </xdr:cNvSpPr>
      </xdr:nvSpPr>
      <xdr:spPr>
        <a:xfrm>
          <a:off x="11339513" y="10308433"/>
          <a:ext cx="171481" cy="11252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105568</xdr:colOff>
      <xdr:row>23</xdr:row>
      <xdr:rowOff>111126</xdr:rowOff>
    </xdr:from>
    <xdr:to>
      <xdr:col>7</xdr:col>
      <xdr:colOff>279304</xdr:colOff>
      <xdr:row>23</xdr:row>
      <xdr:rowOff>233173</xdr:rowOff>
    </xdr:to>
    <xdr:sp macro="" textlink="">
      <xdr:nvSpPr>
        <xdr:cNvPr id="38" name="Arrow: Left 37">
          <a:extLst>
            <a:ext uri="{FF2B5EF4-FFF2-40B4-BE49-F238E27FC236}">
              <a16:creationId xmlns:a16="http://schemas.microsoft.com/office/drawing/2014/main" id="{A7733BBD-57AF-4B1C-B769-1632DFBBC20A}"/>
            </a:ext>
          </a:extLst>
        </xdr:cNvPr>
        <xdr:cNvSpPr>
          <a:spLocks/>
        </xdr:cNvSpPr>
      </xdr:nvSpPr>
      <xdr:spPr>
        <a:xfrm>
          <a:off x="11329193" y="10644189"/>
          <a:ext cx="173736"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102393</xdr:colOff>
      <xdr:row>25</xdr:row>
      <xdr:rowOff>174626</xdr:rowOff>
    </xdr:from>
    <xdr:to>
      <xdr:col>7</xdr:col>
      <xdr:colOff>276129</xdr:colOff>
      <xdr:row>25</xdr:row>
      <xdr:rowOff>303023</xdr:rowOff>
    </xdr:to>
    <xdr:sp macro="" textlink="">
      <xdr:nvSpPr>
        <xdr:cNvPr id="39" name="Arrow: Left 38">
          <a:extLst>
            <a:ext uri="{FF2B5EF4-FFF2-40B4-BE49-F238E27FC236}">
              <a16:creationId xmlns:a16="http://schemas.microsoft.com/office/drawing/2014/main" id="{CFD79402-AC6F-45C7-BD10-078CB178692B}"/>
            </a:ext>
          </a:extLst>
        </xdr:cNvPr>
        <xdr:cNvSpPr>
          <a:spLocks/>
        </xdr:cNvSpPr>
      </xdr:nvSpPr>
      <xdr:spPr>
        <a:xfrm>
          <a:off x="11326018" y="11596689"/>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97631</xdr:colOff>
      <xdr:row>27</xdr:row>
      <xdr:rowOff>193676</xdr:rowOff>
    </xdr:from>
    <xdr:to>
      <xdr:col>7</xdr:col>
      <xdr:colOff>271367</xdr:colOff>
      <xdr:row>27</xdr:row>
      <xdr:rowOff>312548</xdr:rowOff>
    </xdr:to>
    <xdr:sp macro="" textlink="">
      <xdr:nvSpPr>
        <xdr:cNvPr id="40" name="Arrow: Left 39">
          <a:extLst>
            <a:ext uri="{FF2B5EF4-FFF2-40B4-BE49-F238E27FC236}">
              <a16:creationId xmlns:a16="http://schemas.microsoft.com/office/drawing/2014/main" id="{6FB1EFAD-CDD8-4C7B-9569-4021CEA2472B}"/>
            </a:ext>
          </a:extLst>
        </xdr:cNvPr>
        <xdr:cNvSpPr>
          <a:spLocks/>
        </xdr:cNvSpPr>
      </xdr:nvSpPr>
      <xdr:spPr>
        <a:xfrm>
          <a:off x="11321256" y="12663489"/>
          <a:ext cx="173736" cy="1188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113506</xdr:colOff>
      <xdr:row>28</xdr:row>
      <xdr:rowOff>53976</xdr:rowOff>
    </xdr:from>
    <xdr:to>
      <xdr:col>7</xdr:col>
      <xdr:colOff>290417</xdr:colOff>
      <xdr:row>28</xdr:row>
      <xdr:rowOff>172848</xdr:rowOff>
    </xdr:to>
    <xdr:sp macro="" textlink="">
      <xdr:nvSpPr>
        <xdr:cNvPr id="41" name="Arrow: Left 40">
          <a:extLst>
            <a:ext uri="{FF2B5EF4-FFF2-40B4-BE49-F238E27FC236}">
              <a16:creationId xmlns:a16="http://schemas.microsoft.com/office/drawing/2014/main" id="{50EE383E-395E-48D6-AFEF-FB0456B899DF}"/>
            </a:ext>
          </a:extLst>
        </xdr:cNvPr>
        <xdr:cNvSpPr>
          <a:spLocks/>
        </xdr:cNvSpPr>
      </xdr:nvSpPr>
      <xdr:spPr>
        <a:xfrm>
          <a:off x="11337131" y="13047664"/>
          <a:ext cx="176911" cy="1188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113506</xdr:colOff>
      <xdr:row>30</xdr:row>
      <xdr:rowOff>307976</xdr:rowOff>
    </xdr:from>
    <xdr:to>
      <xdr:col>7</xdr:col>
      <xdr:colOff>287242</xdr:colOff>
      <xdr:row>30</xdr:row>
      <xdr:rowOff>436373</xdr:rowOff>
    </xdr:to>
    <xdr:sp macro="" textlink="">
      <xdr:nvSpPr>
        <xdr:cNvPr id="42" name="Arrow: Left 41">
          <a:extLst>
            <a:ext uri="{FF2B5EF4-FFF2-40B4-BE49-F238E27FC236}">
              <a16:creationId xmlns:a16="http://schemas.microsoft.com/office/drawing/2014/main" id="{2D9EBD66-F55D-4992-B9C9-DD48D544E0D4}"/>
            </a:ext>
          </a:extLst>
        </xdr:cNvPr>
        <xdr:cNvSpPr>
          <a:spLocks/>
        </xdr:cNvSpPr>
      </xdr:nvSpPr>
      <xdr:spPr>
        <a:xfrm>
          <a:off x="11337131" y="14547851"/>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113506</xdr:colOff>
      <xdr:row>31</xdr:row>
      <xdr:rowOff>319088</xdr:rowOff>
    </xdr:from>
    <xdr:to>
      <xdr:col>7</xdr:col>
      <xdr:colOff>287242</xdr:colOff>
      <xdr:row>31</xdr:row>
      <xdr:rowOff>437960</xdr:rowOff>
    </xdr:to>
    <xdr:sp macro="" textlink="">
      <xdr:nvSpPr>
        <xdr:cNvPr id="43" name="Arrow: Left 42">
          <a:extLst>
            <a:ext uri="{FF2B5EF4-FFF2-40B4-BE49-F238E27FC236}">
              <a16:creationId xmlns:a16="http://schemas.microsoft.com/office/drawing/2014/main" id="{4CA29500-1A06-42EA-BCC0-DCBE43A28F58}"/>
            </a:ext>
          </a:extLst>
        </xdr:cNvPr>
        <xdr:cNvSpPr>
          <a:spLocks/>
        </xdr:cNvSpPr>
      </xdr:nvSpPr>
      <xdr:spPr>
        <a:xfrm>
          <a:off x="11337131" y="15313026"/>
          <a:ext cx="173736" cy="1188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81756</xdr:colOff>
      <xdr:row>33</xdr:row>
      <xdr:rowOff>196851</xdr:rowOff>
    </xdr:from>
    <xdr:to>
      <xdr:col>7</xdr:col>
      <xdr:colOff>255492</xdr:colOff>
      <xdr:row>33</xdr:row>
      <xdr:rowOff>328423</xdr:rowOff>
    </xdr:to>
    <xdr:sp macro="" textlink="">
      <xdr:nvSpPr>
        <xdr:cNvPr id="44" name="Arrow: Left 43">
          <a:extLst>
            <a:ext uri="{FF2B5EF4-FFF2-40B4-BE49-F238E27FC236}">
              <a16:creationId xmlns:a16="http://schemas.microsoft.com/office/drawing/2014/main" id="{E5A37829-2D5D-4487-998F-A3C0A5F9D4DE}"/>
            </a:ext>
          </a:extLst>
        </xdr:cNvPr>
        <xdr:cNvSpPr>
          <a:spLocks/>
        </xdr:cNvSpPr>
      </xdr:nvSpPr>
      <xdr:spPr>
        <a:xfrm>
          <a:off x="11305381" y="16738601"/>
          <a:ext cx="173736" cy="1315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92868</xdr:colOff>
      <xdr:row>34</xdr:row>
      <xdr:rowOff>104776</xdr:rowOff>
    </xdr:from>
    <xdr:to>
      <xdr:col>7</xdr:col>
      <xdr:colOff>266604</xdr:colOff>
      <xdr:row>34</xdr:row>
      <xdr:rowOff>226823</xdr:rowOff>
    </xdr:to>
    <xdr:sp macro="" textlink="">
      <xdr:nvSpPr>
        <xdr:cNvPr id="45" name="Arrow: Left 44">
          <a:extLst>
            <a:ext uri="{FF2B5EF4-FFF2-40B4-BE49-F238E27FC236}">
              <a16:creationId xmlns:a16="http://schemas.microsoft.com/office/drawing/2014/main" id="{AB3930D3-E6E5-4AE2-91CF-98ECA7C02176}"/>
            </a:ext>
          </a:extLst>
        </xdr:cNvPr>
        <xdr:cNvSpPr>
          <a:spLocks/>
        </xdr:cNvSpPr>
      </xdr:nvSpPr>
      <xdr:spPr>
        <a:xfrm>
          <a:off x="11316493" y="17202151"/>
          <a:ext cx="173736"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100806</xdr:colOff>
      <xdr:row>35</xdr:row>
      <xdr:rowOff>93664</xdr:rowOff>
    </xdr:from>
    <xdr:to>
      <xdr:col>7</xdr:col>
      <xdr:colOff>274542</xdr:colOff>
      <xdr:row>35</xdr:row>
      <xdr:rowOff>222061</xdr:rowOff>
    </xdr:to>
    <xdr:sp macro="" textlink="">
      <xdr:nvSpPr>
        <xdr:cNvPr id="46" name="Arrow: Left 45">
          <a:extLst>
            <a:ext uri="{FF2B5EF4-FFF2-40B4-BE49-F238E27FC236}">
              <a16:creationId xmlns:a16="http://schemas.microsoft.com/office/drawing/2014/main" id="{5466A3A4-3A19-4F70-A92E-AE7FF5C160B2}"/>
            </a:ext>
          </a:extLst>
        </xdr:cNvPr>
        <xdr:cNvSpPr>
          <a:spLocks/>
        </xdr:cNvSpPr>
      </xdr:nvSpPr>
      <xdr:spPr>
        <a:xfrm>
          <a:off x="11324431" y="17540289"/>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103981</xdr:colOff>
      <xdr:row>36</xdr:row>
      <xdr:rowOff>157164</xdr:rowOff>
    </xdr:from>
    <xdr:to>
      <xdr:col>7</xdr:col>
      <xdr:colOff>277717</xdr:colOff>
      <xdr:row>36</xdr:row>
      <xdr:rowOff>285561</xdr:rowOff>
    </xdr:to>
    <xdr:sp macro="" textlink="">
      <xdr:nvSpPr>
        <xdr:cNvPr id="47" name="Arrow: Left 46">
          <a:extLst>
            <a:ext uri="{FF2B5EF4-FFF2-40B4-BE49-F238E27FC236}">
              <a16:creationId xmlns:a16="http://schemas.microsoft.com/office/drawing/2014/main" id="{317F361C-35D6-48EE-8F3C-887FB511D94A}"/>
            </a:ext>
          </a:extLst>
        </xdr:cNvPr>
        <xdr:cNvSpPr>
          <a:spLocks/>
        </xdr:cNvSpPr>
      </xdr:nvSpPr>
      <xdr:spPr>
        <a:xfrm>
          <a:off x="11327606" y="17953039"/>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99219</xdr:colOff>
      <xdr:row>37</xdr:row>
      <xdr:rowOff>120651</xdr:rowOff>
    </xdr:from>
    <xdr:to>
      <xdr:col>7</xdr:col>
      <xdr:colOff>266605</xdr:colOff>
      <xdr:row>37</xdr:row>
      <xdr:rowOff>239523</xdr:rowOff>
    </xdr:to>
    <xdr:sp macro="" textlink="">
      <xdr:nvSpPr>
        <xdr:cNvPr id="48" name="Arrow: Left 47">
          <a:extLst>
            <a:ext uri="{FF2B5EF4-FFF2-40B4-BE49-F238E27FC236}">
              <a16:creationId xmlns:a16="http://schemas.microsoft.com/office/drawing/2014/main" id="{FE8537F2-C286-4081-B389-91530C436071}"/>
            </a:ext>
          </a:extLst>
        </xdr:cNvPr>
        <xdr:cNvSpPr>
          <a:spLocks/>
        </xdr:cNvSpPr>
      </xdr:nvSpPr>
      <xdr:spPr>
        <a:xfrm>
          <a:off x="11322844" y="18400714"/>
          <a:ext cx="167386" cy="1188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110331</xdr:colOff>
      <xdr:row>38</xdr:row>
      <xdr:rowOff>107951</xdr:rowOff>
    </xdr:from>
    <xdr:to>
      <xdr:col>7</xdr:col>
      <xdr:colOff>284067</xdr:colOff>
      <xdr:row>38</xdr:row>
      <xdr:rowOff>229998</xdr:rowOff>
    </xdr:to>
    <xdr:sp macro="" textlink="">
      <xdr:nvSpPr>
        <xdr:cNvPr id="49" name="Arrow: Left 48">
          <a:extLst>
            <a:ext uri="{FF2B5EF4-FFF2-40B4-BE49-F238E27FC236}">
              <a16:creationId xmlns:a16="http://schemas.microsoft.com/office/drawing/2014/main" id="{CCD5DB1C-9903-450F-AEBE-C173C3E85500}"/>
            </a:ext>
          </a:extLst>
        </xdr:cNvPr>
        <xdr:cNvSpPr>
          <a:spLocks/>
        </xdr:cNvSpPr>
      </xdr:nvSpPr>
      <xdr:spPr>
        <a:xfrm>
          <a:off x="11333956" y="18737264"/>
          <a:ext cx="173736"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115094</xdr:colOff>
      <xdr:row>39</xdr:row>
      <xdr:rowOff>176214</xdr:rowOff>
    </xdr:from>
    <xdr:to>
      <xdr:col>7</xdr:col>
      <xdr:colOff>292005</xdr:colOff>
      <xdr:row>39</xdr:row>
      <xdr:rowOff>307786</xdr:rowOff>
    </xdr:to>
    <xdr:sp macro="" textlink="">
      <xdr:nvSpPr>
        <xdr:cNvPr id="50" name="Arrow: Left 49">
          <a:extLst>
            <a:ext uri="{FF2B5EF4-FFF2-40B4-BE49-F238E27FC236}">
              <a16:creationId xmlns:a16="http://schemas.microsoft.com/office/drawing/2014/main" id="{FD549A77-7609-42BB-936C-B10D43CA7402}"/>
            </a:ext>
          </a:extLst>
        </xdr:cNvPr>
        <xdr:cNvSpPr>
          <a:spLocks/>
        </xdr:cNvSpPr>
      </xdr:nvSpPr>
      <xdr:spPr>
        <a:xfrm>
          <a:off x="11338719" y="19154777"/>
          <a:ext cx="176911" cy="1315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111125</xdr:colOff>
      <xdr:row>41</xdr:row>
      <xdr:rowOff>873125</xdr:rowOff>
    </xdr:from>
    <xdr:to>
      <xdr:col>7</xdr:col>
      <xdr:colOff>284861</xdr:colOff>
      <xdr:row>41</xdr:row>
      <xdr:rowOff>995172</xdr:rowOff>
    </xdr:to>
    <xdr:sp macro="" textlink="">
      <xdr:nvSpPr>
        <xdr:cNvPr id="51" name="Arrow: Left 50">
          <a:extLst>
            <a:ext uri="{FF2B5EF4-FFF2-40B4-BE49-F238E27FC236}">
              <a16:creationId xmlns:a16="http://schemas.microsoft.com/office/drawing/2014/main" id="{4DA6455F-C789-427E-A615-72D31CCCF7F2}"/>
            </a:ext>
          </a:extLst>
        </xdr:cNvPr>
        <xdr:cNvSpPr>
          <a:spLocks/>
        </xdr:cNvSpPr>
      </xdr:nvSpPr>
      <xdr:spPr>
        <a:xfrm>
          <a:off x="11334750" y="21248688"/>
          <a:ext cx="173736"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88900</xdr:colOff>
      <xdr:row>42</xdr:row>
      <xdr:rowOff>207963</xdr:rowOff>
    </xdr:from>
    <xdr:to>
      <xdr:col>7</xdr:col>
      <xdr:colOff>262636</xdr:colOff>
      <xdr:row>42</xdr:row>
      <xdr:rowOff>336360</xdr:rowOff>
    </xdr:to>
    <xdr:sp macro="" textlink="">
      <xdr:nvSpPr>
        <xdr:cNvPr id="52" name="Arrow: Left 51">
          <a:extLst>
            <a:ext uri="{FF2B5EF4-FFF2-40B4-BE49-F238E27FC236}">
              <a16:creationId xmlns:a16="http://schemas.microsoft.com/office/drawing/2014/main" id="{4F26E0DE-2296-40C0-ADAF-C730254EE51C}"/>
            </a:ext>
          </a:extLst>
        </xdr:cNvPr>
        <xdr:cNvSpPr>
          <a:spLocks/>
        </xdr:cNvSpPr>
      </xdr:nvSpPr>
      <xdr:spPr>
        <a:xfrm>
          <a:off x="11312525" y="22480588"/>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103187</xdr:colOff>
      <xdr:row>43</xdr:row>
      <xdr:rowOff>904875</xdr:rowOff>
    </xdr:from>
    <xdr:to>
      <xdr:col>7</xdr:col>
      <xdr:colOff>276923</xdr:colOff>
      <xdr:row>43</xdr:row>
      <xdr:rowOff>1026922</xdr:rowOff>
    </xdr:to>
    <xdr:sp macro="" textlink="">
      <xdr:nvSpPr>
        <xdr:cNvPr id="53" name="Arrow: Left 52">
          <a:extLst>
            <a:ext uri="{FF2B5EF4-FFF2-40B4-BE49-F238E27FC236}">
              <a16:creationId xmlns:a16="http://schemas.microsoft.com/office/drawing/2014/main" id="{2679676F-EECF-4576-AE58-5E3027256A36}"/>
            </a:ext>
          </a:extLst>
        </xdr:cNvPr>
        <xdr:cNvSpPr>
          <a:spLocks/>
        </xdr:cNvSpPr>
      </xdr:nvSpPr>
      <xdr:spPr>
        <a:xfrm>
          <a:off x="11326812" y="23701375"/>
          <a:ext cx="173736"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87313</xdr:colOff>
      <xdr:row>45</xdr:row>
      <xdr:rowOff>119063</xdr:rowOff>
    </xdr:from>
    <xdr:to>
      <xdr:col>7</xdr:col>
      <xdr:colOff>261049</xdr:colOff>
      <xdr:row>45</xdr:row>
      <xdr:rowOff>241110</xdr:rowOff>
    </xdr:to>
    <xdr:sp macro="" textlink="">
      <xdr:nvSpPr>
        <xdr:cNvPr id="54" name="Arrow: Left 53">
          <a:extLst>
            <a:ext uri="{FF2B5EF4-FFF2-40B4-BE49-F238E27FC236}">
              <a16:creationId xmlns:a16="http://schemas.microsoft.com/office/drawing/2014/main" id="{F9770C6C-DD13-47F9-9F63-2F081765F3F4}"/>
            </a:ext>
          </a:extLst>
        </xdr:cNvPr>
        <xdr:cNvSpPr>
          <a:spLocks/>
        </xdr:cNvSpPr>
      </xdr:nvSpPr>
      <xdr:spPr>
        <a:xfrm>
          <a:off x="11310938" y="25471438"/>
          <a:ext cx="173736"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84138</xdr:colOff>
      <xdr:row>46</xdr:row>
      <xdr:rowOff>90487</xdr:rowOff>
    </xdr:from>
    <xdr:to>
      <xdr:col>7</xdr:col>
      <xdr:colOff>257874</xdr:colOff>
      <xdr:row>46</xdr:row>
      <xdr:rowOff>209359</xdr:rowOff>
    </xdr:to>
    <xdr:sp macro="" textlink="">
      <xdr:nvSpPr>
        <xdr:cNvPr id="55" name="Arrow: Left 54">
          <a:extLst>
            <a:ext uri="{FF2B5EF4-FFF2-40B4-BE49-F238E27FC236}">
              <a16:creationId xmlns:a16="http://schemas.microsoft.com/office/drawing/2014/main" id="{6723DBDB-C8CB-44FA-9019-C603E80892BE}"/>
            </a:ext>
          </a:extLst>
        </xdr:cNvPr>
        <xdr:cNvSpPr>
          <a:spLocks/>
        </xdr:cNvSpPr>
      </xdr:nvSpPr>
      <xdr:spPr>
        <a:xfrm>
          <a:off x="11307763" y="25768300"/>
          <a:ext cx="173736" cy="1188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47</xdr:row>
      <xdr:rowOff>87312</xdr:rowOff>
    </xdr:from>
    <xdr:to>
      <xdr:col>7</xdr:col>
      <xdr:colOff>262636</xdr:colOff>
      <xdr:row>47</xdr:row>
      <xdr:rowOff>218884</xdr:rowOff>
    </xdr:to>
    <xdr:sp macro="" textlink="">
      <xdr:nvSpPr>
        <xdr:cNvPr id="56" name="Arrow: Left 55">
          <a:extLst>
            <a:ext uri="{FF2B5EF4-FFF2-40B4-BE49-F238E27FC236}">
              <a16:creationId xmlns:a16="http://schemas.microsoft.com/office/drawing/2014/main" id="{B5964461-478B-42A1-945E-890D9530DD5F}"/>
            </a:ext>
          </a:extLst>
        </xdr:cNvPr>
        <xdr:cNvSpPr>
          <a:spLocks/>
        </xdr:cNvSpPr>
      </xdr:nvSpPr>
      <xdr:spPr>
        <a:xfrm>
          <a:off x="11318875" y="26090562"/>
          <a:ext cx="167386" cy="1315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111125</xdr:colOff>
      <xdr:row>48</xdr:row>
      <xdr:rowOff>92074</xdr:rowOff>
    </xdr:from>
    <xdr:to>
      <xdr:col>7</xdr:col>
      <xdr:colOff>284861</xdr:colOff>
      <xdr:row>48</xdr:row>
      <xdr:rowOff>220471</xdr:rowOff>
    </xdr:to>
    <xdr:sp macro="" textlink="">
      <xdr:nvSpPr>
        <xdr:cNvPr id="57" name="Arrow: Left 56">
          <a:extLst>
            <a:ext uri="{FF2B5EF4-FFF2-40B4-BE49-F238E27FC236}">
              <a16:creationId xmlns:a16="http://schemas.microsoft.com/office/drawing/2014/main" id="{05B7B9D1-A5D2-4AFE-88A3-7DDA2ABADCC1}"/>
            </a:ext>
          </a:extLst>
        </xdr:cNvPr>
        <xdr:cNvSpPr>
          <a:spLocks/>
        </xdr:cNvSpPr>
      </xdr:nvSpPr>
      <xdr:spPr>
        <a:xfrm>
          <a:off x="11334750" y="26420762"/>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111125</xdr:colOff>
      <xdr:row>49</xdr:row>
      <xdr:rowOff>96837</xdr:rowOff>
    </xdr:from>
    <xdr:to>
      <xdr:col>7</xdr:col>
      <xdr:colOff>284861</xdr:colOff>
      <xdr:row>49</xdr:row>
      <xdr:rowOff>228409</xdr:rowOff>
    </xdr:to>
    <xdr:sp macro="" textlink="">
      <xdr:nvSpPr>
        <xdr:cNvPr id="58" name="Arrow: Left 57">
          <a:extLst>
            <a:ext uri="{FF2B5EF4-FFF2-40B4-BE49-F238E27FC236}">
              <a16:creationId xmlns:a16="http://schemas.microsoft.com/office/drawing/2014/main" id="{5ABE1BBF-7322-4A10-B503-BC92A2DEE1C7}"/>
            </a:ext>
          </a:extLst>
        </xdr:cNvPr>
        <xdr:cNvSpPr>
          <a:spLocks/>
        </xdr:cNvSpPr>
      </xdr:nvSpPr>
      <xdr:spPr>
        <a:xfrm>
          <a:off x="11334750" y="26750962"/>
          <a:ext cx="173736" cy="1315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103188</xdr:colOff>
      <xdr:row>50</xdr:row>
      <xdr:rowOff>88899</xdr:rowOff>
    </xdr:from>
    <xdr:to>
      <xdr:col>7</xdr:col>
      <xdr:colOff>276924</xdr:colOff>
      <xdr:row>50</xdr:row>
      <xdr:rowOff>210946</xdr:rowOff>
    </xdr:to>
    <xdr:sp macro="" textlink="">
      <xdr:nvSpPr>
        <xdr:cNvPr id="59" name="Arrow: Left 58">
          <a:extLst>
            <a:ext uri="{FF2B5EF4-FFF2-40B4-BE49-F238E27FC236}">
              <a16:creationId xmlns:a16="http://schemas.microsoft.com/office/drawing/2014/main" id="{EA73706C-257D-48D1-B791-C8D7A17C819B}"/>
            </a:ext>
          </a:extLst>
        </xdr:cNvPr>
        <xdr:cNvSpPr>
          <a:spLocks/>
        </xdr:cNvSpPr>
      </xdr:nvSpPr>
      <xdr:spPr>
        <a:xfrm>
          <a:off x="11326813" y="27068462"/>
          <a:ext cx="173736"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114301</xdr:colOff>
      <xdr:row>51</xdr:row>
      <xdr:rowOff>93662</xdr:rowOff>
    </xdr:from>
    <xdr:to>
      <xdr:col>7</xdr:col>
      <xdr:colOff>281687</xdr:colOff>
      <xdr:row>51</xdr:row>
      <xdr:rowOff>225234</xdr:rowOff>
    </xdr:to>
    <xdr:sp macro="" textlink="">
      <xdr:nvSpPr>
        <xdr:cNvPr id="60" name="Arrow: Left 59">
          <a:extLst>
            <a:ext uri="{FF2B5EF4-FFF2-40B4-BE49-F238E27FC236}">
              <a16:creationId xmlns:a16="http://schemas.microsoft.com/office/drawing/2014/main" id="{3B6A48E0-EB0E-441A-A8F7-D693E5095989}"/>
            </a:ext>
          </a:extLst>
        </xdr:cNvPr>
        <xdr:cNvSpPr>
          <a:spLocks/>
        </xdr:cNvSpPr>
      </xdr:nvSpPr>
      <xdr:spPr>
        <a:xfrm>
          <a:off x="11337926" y="27398662"/>
          <a:ext cx="167386" cy="1315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82551</xdr:colOff>
      <xdr:row>55</xdr:row>
      <xdr:rowOff>117475</xdr:rowOff>
    </xdr:from>
    <xdr:to>
      <xdr:col>7</xdr:col>
      <xdr:colOff>256287</xdr:colOff>
      <xdr:row>55</xdr:row>
      <xdr:rowOff>245872</xdr:rowOff>
    </xdr:to>
    <xdr:sp macro="" textlink="">
      <xdr:nvSpPr>
        <xdr:cNvPr id="61" name="Arrow: Left 60">
          <a:extLst>
            <a:ext uri="{FF2B5EF4-FFF2-40B4-BE49-F238E27FC236}">
              <a16:creationId xmlns:a16="http://schemas.microsoft.com/office/drawing/2014/main" id="{EB83142B-E402-4E93-A04B-0A4054A692AD}"/>
            </a:ext>
          </a:extLst>
        </xdr:cNvPr>
        <xdr:cNvSpPr>
          <a:spLocks/>
        </xdr:cNvSpPr>
      </xdr:nvSpPr>
      <xdr:spPr>
        <a:xfrm>
          <a:off x="11306176" y="28724225"/>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85726</xdr:colOff>
      <xdr:row>57</xdr:row>
      <xdr:rowOff>112713</xdr:rowOff>
    </xdr:from>
    <xdr:to>
      <xdr:col>7</xdr:col>
      <xdr:colOff>259462</xdr:colOff>
      <xdr:row>57</xdr:row>
      <xdr:rowOff>231585</xdr:rowOff>
    </xdr:to>
    <xdr:sp macro="" textlink="">
      <xdr:nvSpPr>
        <xdr:cNvPr id="62" name="Arrow: Left 61">
          <a:extLst>
            <a:ext uri="{FF2B5EF4-FFF2-40B4-BE49-F238E27FC236}">
              <a16:creationId xmlns:a16="http://schemas.microsoft.com/office/drawing/2014/main" id="{CAB463EA-4406-41FC-9D95-F77E3FA7E1B4}"/>
            </a:ext>
          </a:extLst>
        </xdr:cNvPr>
        <xdr:cNvSpPr>
          <a:spLocks/>
        </xdr:cNvSpPr>
      </xdr:nvSpPr>
      <xdr:spPr>
        <a:xfrm>
          <a:off x="11309351" y="29560838"/>
          <a:ext cx="173736" cy="118872"/>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106364</xdr:colOff>
      <xdr:row>58</xdr:row>
      <xdr:rowOff>96838</xdr:rowOff>
    </xdr:from>
    <xdr:to>
      <xdr:col>7</xdr:col>
      <xdr:colOff>280100</xdr:colOff>
      <xdr:row>58</xdr:row>
      <xdr:rowOff>225235</xdr:rowOff>
    </xdr:to>
    <xdr:sp macro="" textlink="">
      <xdr:nvSpPr>
        <xdr:cNvPr id="63" name="Arrow: Left 62">
          <a:extLst>
            <a:ext uri="{FF2B5EF4-FFF2-40B4-BE49-F238E27FC236}">
              <a16:creationId xmlns:a16="http://schemas.microsoft.com/office/drawing/2014/main" id="{E25FF12D-B1ED-4691-BFA8-AAD09BB65B15}"/>
            </a:ext>
          </a:extLst>
        </xdr:cNvPr>
        <xdr:cNvSpPr>
          <a:spLocks/>
        </xdr:cNvSpPr>
      </xdr:nvSpPr>
      <xdr:spPr>
        <a:xfrm>
          <a:off x="11329989" y="29894213"/>
          <a:ext cx="173736" cy="12839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95252</xdr:colOff>
      <xdr:row>59</xdr:row>
      <xdr:rowOff>96838</xdr:rowOff>
    </xdr:from>
    <xdr:to>
      <xdr:col>7</xdr:col>
      <xdr:colOff>268988</xdr:colOff>
      <xdr:row>59</xdr:row>
      <xdr:rowOff>218885</xdr:rowOff>
    </xdr:to>
    <xdr:sp macro="" textlink="">
      <xdr:nvSpPr>
        <xdr:cNvPr id="64" name="Arrow: Left 63">
          <a:extLst>
            <a:ext uri="{FF2B5EF4-FFF2-40B4-BE49-F238E27FC236}">
              <a16:creationId xmlns:a16="http://schemas.microsoft.com/office/drawing/2014/main" id="{97F25051-685A-4AB0-AB60-782D9F56D2C4}"/>
            </a:ext>
          </a:extLst>
        </xdr:cNvPr>
        <xdr:cNvSpPr>
          <a:spLocks/>
        </xdr:cNvSpPr>
      </xdr:nvSpPr>
      <xdr:spPr>
        <a:xfrm>
          <a:off x="11318877" y="30243463"/>
          <a:ext cx="173736" cy="122047"/>
        </a:xfrm>
        <a:prstGeom prst="leftArrow">
          <a:avLst/>
        </a:prstGeom>
        <a:solidFill>
          <a:srgbClr val="D9B632"/>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21166</xdr:colOff>
      <xdr:row>0</xdr:row>
      <xdr:rowOff>464590</xdr:rowOff>
    </xdr:to>
    <xdr:pic>
      <xdr:nvPicPr>
        <xdr:cNvPr id="2" name="Picture 1">
          <a:extLst>
            <a:ext uri="{FF2B5EF4-FFF2-40B4-BE49-F238E27FC236}">
              <a16:creationId xmlns:a16="http://schemas.microsoft.com/office/drawing/2014/main" id="{19604155-8DB0-44BA-ABEF-9EECD35A1301}"/>
            </a:ext>
          </a:extLst>
        </xdr:cNvPr>
        <xdr:cNvPicPr>
          <a:picLocks noChangeAspect="1"/>
        </xdr:cNvPicPr>
      </xdr:nvPicPr>
      <xdr:blipFill rotWithShape="1">
        <a:blip xmlns:r="http://schemas.openxmlformats.org/officeDocument/2006/relationships" r:embed="rId1"/>
        <a:srcRect t="18181" b="21215"/>
        <a:stretch/>
      </xdr:blipFill>
      <xdr:spPr>
        <a:xfrm>
          <a:off x="0" y="0"/>
          <a:ext cx="8367888" cy="461415"/>
        </a:xfrm>
        <a:prstGeom prst="rect">
          <a:avLst/>
        </a:prstGeom>
      </xdr:spPr>
    </xdr:pic>
    <xdr:clientData/>
  </xdr:twoCellAnchor>
  <xdr:twoCellAnchor>
    <xdr:from>
      <xdr:col>1</xdr:col>
      <xdr:colOff>0</xdr:colOff>
      <xdr:row>1</xdr:row>
      <xdr:rowOff>0</xdr:rowOff>
    </xdr:from>
    <xdr:to>
      <xdr:col>2</xdr:col>
      <xdr:colOff>971550</xdr:colOff>
      <xdr:row>2</xdr:row>
      <xdr:rowOff>57149</xdr:rowOff>
    </xdr:to>
    <xdr:grpSp>
      <xdr:nvGrpSpPr>
        <xdr:cNvPr id="9" name="Group 8">
          <a:extLst>
            <a:ext uri="{FF2B5EF4-FFF2-40B4-BE49-F238E27FC236}">
              <a16:creationId xmlns:a16="http://schemas.microsoft.com/office/drawing/2014/main" id="{7E38CD41-35B3-2E43-915B-77991578875F}"/>
            </a:ext>
          </a:extLst>
        </xdr:cNvPr>
        <xdr:cNvGrpSpPr/>
      </xdr:nvGrpSpPr>
      <xdr:grpSpPr>
        <a:xfrm>
          <a:off x="190500" y="617220"/>
          <a:ext cx="1626870" cy="300989"/>
          <a:chOff x="483304" y="5903735"/>
          <a:chExt cx="1693334" cy="765528"/>
        </a:xfrm>
        <a:solidFill>
          <a:schemeClr val="accent1">
            <a:lumMod val="40000"/>
            <a:lumOff val="60000"/>
          </a:schemeClr>
        </a:solidFill>
      </xdr:grpSpPr>
      <xdr:sp macro="" textlink="">
        <xdr:nvSpPr>
          <xdr:cNvPr id="10" name="Rectangle: Rounded Corners 3">
            <a:hlinkClick xmlns:r="http://schemas.openxmlformats.org/officeDocument/2006/relationships" r:id="rId2"/>
            <a:extLst>
              <a:ext uri="{FF2B5EF4-FFF2-40B4-BE49-F238E27FC236}">
                <a16:creationId xmlns:a16="http://schemas.microsoft.com/office/drawing/2014/main" id="{A9A0CD2C-18DE-08D6-D407-FAF18834A595}"/>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Box 10">
            <a:hlinkClick xmlns:r="http://schemas.openxmlformats.org/officeDocument/2006/relationships" r:id="rId2"/>
            <a:extLst>
              <a:ext uri="{FF2B5EF4-FFF2-40B4-BE49-F238E27FC236}">
                <a16:creationId xmlns:a16="http://schemas.microsoft.com/office/drawing/2014/main" id="{314D4EA5-24CE-8584-E144-388DCDD98CF6}"/>
              </a:ext>
            </a:extLst>
          </xdr:cNvPr>
          <xdr:cNvSpPr txBox="1"/>
        </xdr:nvSpPr>
        <xdr:spPr>
          <a:xfrm>
            <a:off x="578168" y="5956444"/>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Verdana" panose="020B0604030504040204" pitchFamily="34" charset="0"/>
                <a:ea typeface="Verdana" panose="020B0604030504040204" pitchFamily="34" charset="0"/>
              </a:rPr>
              <a:t>Back to Checklist</a:t>
            </a:r>
          </a:p>
        </xdr:txBody>
      </xdr:sp>
    </xdr:grpSp>
    <xdr:clientData/>
  </xdr:twoCellAnchor>
  <xdr:twoCellAnchor>
    <xdr:from>
      <xdr:col>3</xdr:col>
      <xdr:colOff>361950</xdr:colOff>
      <xdr:row>1</xdr:row>
      <xdr:rowOff>0</xdr:rowOff>
    </xdr:from>
    <xdr:to>
      <xdr:col>3</xdr:col>
      <xdr:colOff>2559050</xdr:colOff>
      <xdr:row>2</xdr:row>
      <xdr:rowOff>58303</xdr:rowOff>
    </xdr:to>
    <xdr:grpSp>
      <xdr:nvGrpSpPr>
        <xdr:cNvPr id="12" name="Group 11">
          <a:hlinkClick xmlns:r="http://schemas.openxmlformats.org/officeDocument/2006/relationships" r:id="rId3"/>
          <a:extLst>
            <a:ext uri="{FF2B5EF4-FFF2-40B4-BE49-F238E27FC236}">
              <a16:creationId xmlns:a16="http://schemas.microsoft.com/office/drawing/2014/main" id="{F1A37E14-6246-7B44-A188-74D3EE08BD91}"/>
            </a:ext>
          </a:extLst>
        </xdr:cNvPr>
        <xdr:cNvGrpSpPr/>
      </xdr:nvGrpSpPr>
      <xdr:grpSpPr>
        <a:xfrm>
          <a:off x="2373630" y="617220"/>
          <a:ext cx="2197100" cy="302143"/>
          <a:chOff x="483304" y="5903735"/>
          <a:chExt cx="1693334" cy="765528"/>
        </a:xfrm>
        <a:solidFill>
          <a:schemeClr val="accent1">
            <a:lumMod val="60000"/>
            <a:lumOff val="40000"/>
          </a:schemeClr>
        </a:solidFill>
      </xdr:grpSpPr>
      <xdr:sp macro="" textlink="">
        <xdr:nvSpPr>
          <xdr:cNvPr id="13" name="Rectangle: Rounded Corners 3">
            <a:hlinkClick xmlns:r="http://schemas.openxmlformats.org/officeDocument/2006/relationships" r:id="rId2"/>
            <a:extLst>
              <a:ext uri="{FF2B5EF4-FFF2-40B4-BE49-F238E27FC236}">
                <a16:creationId xmlns:a16="http://schemas.microsoft.com/office/drawing/2014/main" id="{BD3B7455-1F48-004B-FB68-7C4AC03C055C}"/>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hlinkClick xmlns:r="http://schemas.openxmlformats.org/officeDocument/2006/relationships" r:id="rId3"/>
            <a:extLst>
              <a:ext uri="{FF2B5EF4-FFF2-40B4-BE49-F238E27FC236}">
                <a16:creationId xmlns:a16="http://schemas.microsoft.com/office/drawing/2014/main" id="{E0D5F998-6D1B-7B17-490F-69B15E0A679A}"/>
              </a:ext>
            </a:extLst>
          </xdr:cNvPr>
          <xdr:cNvSpPr txBox="1"/>
        </xdr:nvSpPr>
        <xdr:spPr>
          <a:xfrm>
            <a:off x="578168" y="5988895"/>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Back to 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62</xdr:row>
      <xdr:rowOff>0</xdr:rowOff>
    </xdr:from>
    <xdr:to>
      <xdr:col>10</xdr:col>
      <xdr:colOff>152400</xdr:colOff>
      <xdr:row>82</xdr:row>
      <xdr:rowOff>106186</xdr:rowOff>
    </xdr:to>
    <xdr:pic>
      <xdr:nvPicPr>
        <xdr:cNvPr id="2" name="tsuid_PrWMZqngB9Oj5NoP4oi4qAM_14">
          <a:extLst>
            <a:ext uri="{FF2B5EF4-FFF2-40B4-BE49-F238E27FC236}">
              <a16:creationId xmlns:a16="http://schemas.microsoft.com/office/drawing/2014/main" id="{982583DF-A8ED-4545-08A3-23807458B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3425" y="38200013"/>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65</xdr:row>
      <xdr:rowOff>0</xdr:rowOff>
    </xdr:from>
    <xdr:to>
      <xdr:col>10</xdr:col>
      <xdr:colOff>152400</xdr:colOff>
      <xdr:row>80</xdr:row>
      <xdr:rowOff>1017057</xdr:rowOff>
    </xdr:to>
    <xdr:pic>
      <xdr:nvPicPr>
        <xdr:cNvPr id="3" name="tsuid_PrWMZqngB9Oj5NoP4oi4qAM_12">
          <a:extLst>
            <a:ext uri="{FF2B5EF4-FFF2-40B4-BE49-F238E27FC236}">
              <a16:creationId xmlns:a16="http://schemas.microsoft.com/office/drawing/2014/main" id="{AAA167FF-1EC9-9098-2C29-46DA216B3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63425" y="43800713"/>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68</xdr:row>
      <xdr:rowOff>0</xdr:rowOff>
    </xdr:from>
    <xdr:to>
      <xdr:col>10</xdr:col>
      <xdr:colOff>152400</xdr:colOff>
      <xdr:row>81</xdr:row>
      <xdr:rowOff>162630</xdr:rowOff>
    </xdr:to>
    <xdr:pic>
      <xdr:nvPicPr>
        <xdr:cNvPr id="4" name="tsuid_PrWMZqngB9Oj5NoP4oi4qAM_20">
          <a:extLst>
            <a:ext uri="{FF2B5EF4-FFF2-40B4-BE49-F238E27FC236}">
              <a16:creationId xmlns:a16="http://schemas.microsoft.com/office/drawing/2014/main" id="{92F355CA-6CAE-28B5-08AA-B12513C8C4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63425" y="4840128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73</xdr:row>
      <xdr:rowOff>0</xdr:rowOff>
    </xdr:from>
    <xdr:to>
      <xdr:col>10</xdr:col>
      <xdr:colOff>152400</xdr:colOff>
      <xdr:row>81</xdr:row>
      <xdr:rowOff>152398</xdr:rowOff>
    </xdr:to>
    <xdr:pic>
      <xdr:nvPicPr>
        <xdr:cNvPr id="5" name="tsuid_PrWMZqngB9Oj5NoP4oi4qAM_18">
          <a:extLst>
            <a:ext uri="{FF2B5EF4-FFF2-40B4-BE49-F238E27FC236}">
              <a16:creationId xmlns:a16="http://schemas.microsoft.com/office/drawing/2014/main" id="{24D8D416-74B6-57D9-D326-BE98BEA7DB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63425" y="5200173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78</xdr:row>
      <xdr:rowOff>0</xdr:rowOff>
    </xdr:from>
    <xdr:to>
      <xdr:col>10</xdr:col>
      <xdr:colOff>152400</xdr:colOff>
      <xdr:row>81</xdr:row>
      <xdr:rowOff>152399</xdr:rowOff>
    </xdr:to>
    <xdr:pic>
      <xdr:nvPicPr>
        <xdr:cNvPr id="6" name="tsuid_PrWMZqngB9Oj5NoP4oi4qAM_16">
          <a:extLst>
            <a:ext uri="{FF2B5EF4-FFF2-40B4-BE49-F238E27FC236}">
              <a16:creationId xmlns:a16="http://schemas.microsoft.com/office/drawing/2014/main" id="{DA1FC308-DFC5-97E8-582F-F155E315A4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63425" y="55802213"/>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xdr:col>
      <xdr:colOff>7927128</xdr:colOff>
      <xdr:row>0</xdr:row>
      <xdr:rowOff>600710</xdr:rowOff>
    </xdr:to>
    <xdr:pic>
      <xdr:nvPicPr>
        <xdr:cNvPr id="8" name="Picture 7">
          <a:extLst>
            <a:ext uri="{FF2B5EF4-FFF2-40B4-BE49-F238E27FC236}">
              <a16:creationId xmlns:a16="http://schemas.microsoft.com/office/drawing/2014/main" id="{B8D4CF5B-7860-98A8-8361-5541FF1CB092}"/>
            </a:ext>
          </a:extLst>
        </xdr:cNvPr>
        <xdr:cNvPicPr>
          <a:picLocks noChangeAspect="1"/>
        </xdr:cNvPicPr>
      </xdr:nvPicPr>
      <xdr:blipFill rotWithShape="1">
        <a:blip xmlns:r="http://schemas.openxmlformats.org/officeDocument/2006/relationships" r:embed="rId6"/>
        <a:srcRect t="17966" r="-68" b="23646"/>
        <a:stretch/>
      </xdr:blipFill>
      <xdr:spPr>
        <a:xfrm>
          <a:off x="0" y="0"/>
          <a:ext cx="11193780" cy="594360"/>
        </a:xfrm>
        <a:prstGeom prst="rect">
          <a:avLst/>
        </a:prstGeom>
      </xdr:spPr>
    </xdr:pic>
    <xdr:clientData/>
  </xdr:twoCellAnchor>
  <xdr:twoCellAnchor>
    <xdr:from>
      <xdr:col>1</xdr:col>
      <xdr:colOff>0</xdr:colOff>
      <xdr:row>1</xdr:row>
      <xdr:rowOff>0</xdr:rowOff>
    </xdr:from>
    <xdr:to>
      <xdr:col>1</xdr:col>
      <xdr:colOff>1631950</xdr:colOff>
      <xdr:row>2</xdr:row>
      <xdr:rowOff>6349</xdr:rowOff>
    </xdr:to>
    <xdr:grpSp>
      <xdr:nvGrpSpPr>
        <xdr:cNvPr id="23" name="Group 22">
          <a:extLst>
            <a:ext uri="{FF2B5EF4-FFF2-40B4-BE49-F238E27FC236}">
              <a16:creationId xmlns:a16="http://schemas.microsoft.com/office/drawing/2014/main" id="{188DB307-A6A9-F94E-B39A-32D593188EDC}"/>
            </a:ext>
          </a:extLst>
        </xdr:cNvPr>
        <xdr:cNvGrpSpPr/>
      </xdr:nvGrpSpPr>
      <xdr:grpSpPr>
        <a:xfrm>
          <a:off x="194733" y="651933"/>
          <a:ext cx="1631950" cy="302683"/>
          <a:chOff x="483304" y="5903735"/>
          <a:chExt cx="1693334" cy="765528"/>
        </a:xfrm>
        <a:solidFill>
          <a:schemeClr val="accent1">
            <a:lumMod val="40000"/>
            <a:lumOff val="60000"/>
          </a:schemeClr>
        </a:solidFill>
      </xdr:grpSpPr>
      <xdr:sp macro="" textlink="">
        <xdr:nvSpPr>
          <xdr:cNvPr id="24" name="Rectangle: Rounded Corners 3">
            <a:hlinkClick xmlns:r="http://schemas.openxmlformats.org/officeDocument/2006/relationships" r:id="rId7"/>
            <a:extLst>
              <a:ext uri="{FF2B5EF4-FFF2-40B4-BE49-F238E27FC236}">
                <a16:creationId xmlns:a16="http://schemas.microsoft.com/office/drawing/2014/main" id="{5DB7B07A-6673-9E9D-DDB9-54B1667FCE36}"/>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TextBox 24">
            <a:hlinkClick xmlns:r="http://schemas.openxmlformats.org/officeDocument/2006/relationships" r:id="rId7"/>
            <a:extLst>
              <a:ext uri="{FF2B5EF4-FFF2-40B4-BE49-F238E27FC236}">
                <a16:creationId xmlns:a16="http://schemas.microsoft.com/office/drawing/2014/main" id="{B1639122-6FB9-EA00-7551-0A5410D45B90}"/>
              </a:ext>
            </a:extLst>
          </xdr:cNvPr>
          <xdr:cNvSpPr txBox="1"/>
        </xdr:nvSpPr>
        <xdr:spPr>
          <a:xfrm>
            <a:off x="578168" y="5956444"/>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Verdana" panose="020B0604030504040204" pitchFamily="34" charset="0"/>
                <a:ea typeface="Verdana" panose="020B0604030504040204" pitchFamily="34" charset="0"/>
              </a:rPr>
              <a:t>Back to Checklist</a:t>
            </a:r>
          </a:p>
        </xdr:txBody>
      </xdr:sp>
    </xdr:grpSp>
    <xdr:clientData/>
  </xdr:twoCellAnchor>
  <xdr:twoCellAnchor>
    <xdr:from>
      <xdr:col>1</xdr:col>
      <xdr:colOff>2190750</xdr:colOff>
      <xdr:row>1</xdr:row>
      <xdr:rowOff>0</xdr:rowOff>
    </xdr:from>
    <xdr:to>
      <xdr:col>2</xdr:col>
      <xdr:colOff>1225550</xdr:colOff>
      <xdr:row>2</xdr:row>
      <xdr:rowOff>7503</xdr:rowOff>
    </xdr:to>
    <xdr:grpSp>
      <xdr:nvGrpSpPr>
        <xdr:cNvPr id="26" name="Group 25">
          <a:hlinkClick xmlns:r="http://schemas.openxmlformats.org/officeDocument/2006/relationships" r:id="rId8"/>
          <a:extLst>
            <a:ext uri="{FF2B5EF4-FFF2-40B4-BE49-F238E27FC236}">
              <a16:creationId xmlns:a16="http://schemas.microsoft.com/office/drawing/2014/main" id="{3B243D67-21FC-0644-A52B-BF0ED294A77E}"/>
            </a:ext>
          </a:extLst>
        </xdr:cNvPr>
        <xdr:cNvGrpSpPr/>
      </xdr:nvGrpSpPr>
      <xdr:grpSpPr>
        <a:xfrm>
          <a:off x="2385483" y="651933"/>
          <a:ext cx="2286000" cy="303837"/>
          <a:chOff x="483304" y="5903735"/>
          <a:chExt cx="1693334" cy="765528"/>
        </a:xfrm>
        <a:solidFill>
          <a:schemeClr val="accent1">
            <a:lumMod val="60000"/>
            <a:lumOff val="40000"/>
          </a:schemeClr>
        </a:solidFill>
      </xdr:grpSpPr>
      <xdr:sp macro="" textlink="">
        <xdr:nvSpPr>
          <xdr:cNvPr id="27" name="Rectangle: Rounded Corners 3">
            <a:hlinkClick xmlns:r="http://schemas.openxmlformats.org/officeDocument/2006/relationships" r:id="rId7"/>
            <a:extLst>
              <a:ext uri="{FF2B5EF4-FFF2-40B4-BE49-F238E27FC236}">
                <a16:creationId xmlns:a16="http://schemas.microsoft.com/office/drawing/2014/main" id="{D483D8DC-FBFA-5EC2-EE48-AB449E82A3C2}"/>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TextBox 27">
            <a:hlinkClick xmlns:r="http://schemas.openxmlformats.org/officeDocument/2006/relationships" r:id="rId8"/>
            <a:extLst>
              <a:ext uri="{FF2B5EF4-FFF2-40B4-BE49-F238E27FC236}">
                <a16:creationId xmlns:a16="http://schemas.microsoft.com/office/drawing/2014/main" id="{042EC186-C589-A535-AE4E-DC8668A43C23}"/>
              </a:ext>
            </a:extLst>
          </xdr:cNvPr>
          <xdr:cNvSpPr txBox="1"/>
        </xdr:nvSpPr>
        <xdr:spPr>
          <a:xfrm>
            <a:off x="578168" y="5988895"/>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Back to 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7620</xdr:colOff>
      <xdr:row>0</xdr:row>
      <xdr:rowOff>525769</xdr:rowOff>
    </xdr:to>
    <xdr:pic>
      <xdr:nvPicPr>
        <xdr:cNvPr id="2" name="Picture 1">
          <a:extLst>
            <a:ext uri="{FF2B5EF4-FFF2-40B4-BE49-F238E27FC236}">
              <a16:creationId xmlns:a16="http://schemas.microsoft.com/office/drawing/2014/main" id="{6402CB01-957B-AA0A-E372-F0196732B0AA}"/>
            </a:ext>
          </a:extLst>
        </xdr:cNvPr>
        <xdr:cNvPicPr>
          <a:picLocks noChangeAspect="1"/>
        </xdr:cNvPicPr>
      </xdr:nvPicPr>
      <xdr:blipFill>
        <a:blip xmlns:r="http://schemas.openxmlformats.org/officeDocument/2006/relationships" r:embed="rId1"/>
        <a:stretch>
          <a:fillRect/>
        </a:stretch>
      </xdr:blipFill>
      <xdr:spPr>
        <a:xfrm>
          <a:off x="0" y="0"/>
          <a:ext cx="6149340" cy="525769"/>
        </a:xfrm>
        <a:prstGeom prst="rect">
          <a:avLst/>
        </a:prstGeom>
      </xdr:spPr>
    </xdr:pic>
    <xdr:clientData/>
  </xdr:twoCellAnchor>
  <xdr:twoCellAnchor>
    <xdr:from>
      <xdr:col>1</xdr:col>
      <xdr:colOff>0</xdr:colOff>
      <xdr:row>1</xdr:row>
      <xdr:rowOff>0</xdr:rowOff>
    </xdr:from>
    <xdr:to>
      <xdr:col>1</xdr:col>
      <xdr:colOff>1631950</xdr:colOff>
      <xdr:row>2</xdr:row>
      <xdr:rowOff>44449</xdr:rowOff>
    </xdr:to>
    <xdr:grpSp>
      <xdr:nvGrpSpPr>
        <xdr:cNvPr id="12" name="Group 11">
          <a:hlinkClick xmlns:r="http://schemas.openxmlformats.org/officeDocument/2006/relationships" r:id="rId2"/>
          <a:extLst>
            <a:ext uri="{FF2B5EF4-FFF2-40B4-BE49-F238E27FC236}">
              <a16:creationId xmlns:a16="http://schemas.microsoft.com/office/drawing/2014/main" id="{CD0D92DE-83B6-BE45-BE01-C2D4DC17FC81}"/>
            </a:ext>
          </a:extLst>
        </xdr:cNvPr>
        <xdr:cNvGrpSpPr/>
      </xdr:nvGrpSpPr>
      <xdr:grpSpPr>
        <a:xfrm>
          <a:off x="190500" y="556260"/>
          <a:ext cx="1631950" cy="295909"/>
          <a:chOff x="483304" y="5903735"/>
          <a:chExt cx="1693334" cy="765528"/>
        </a:xfrm>
        <a:solidFill>
          <a:schemeClr val="accent1">
            <a:lumMod val="40000"/>
            <a:lumOff val="60000"/>
          </a:schemeClr>
        </a:solidFill>
      </xdr:grpSpPr>
      <xdr:sp macro="" textlink="">
        <xdr:nvSpPr>
          <xdr:cNvPr id="13" name="Rectangle: Rounded Corners 3">
            <a:hlinkClick xmlns:r="http://schemas.openxmlformats.org/officeDocument/2006/relationships" r:id="rId2"/>
            <a:extLst>
              <a:ext uri="{FF2B5EF4-FFF2-40B4-BE49-F238E27FC236}">
                <a16:creationId xmlns:a16="http://schemas.microsoft.com/office/drawing/2014/main" id="{E975D2BB-6E24-DD2F-B070-1F79BFA4000E}"/>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hlinkClick xmlns:r="http://schemas.openxmlformats.org/officeDocument/2006/relationships" r:id="rId2"/>
            <a:extLst>
              <a:ext uri="{FF2B5EF4-FFF2-40B4-BE49-F238E27FC236}">
                <a16:creationId xmlns:a16="http://schemas.microsoft.com/office/drawing/2014/main" id="{A2DD44C9-4574-B541-C57D-75021CD2A8D4}"/>
              </a:ext>
            </a:extLst>
          </xdr:cNvPr>
          <xdr:cNvSpPr txBox="1"/>
        </xdr:nvSpPr>
        <xdr:spPr>
          <a:xfrm>
            <a:off x="578168" y="5956444"/>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Verdana" panose="020B0604030504040204" pitchFamily="34" charset="0"/>
                <a:ea typeface="Verdana" panose="020B0604030504040204" pitchFamily="34" charset="0"/>
              </a:rPr>
              <a:t>Back to Checklist</a:t>
            </a:r>
          </a:p>
        </xdr:txBody>
      </xdr:sp>
    </xdr:grpSp>
    <xdr:clientData/>
  </xdr:twoCellAnchor>
  <xdr:twoCellAnchor>
    <xdr:from>
      <xdr:col>1</xdr:col>
      <xdr:colOff>2190750</xdr:colOff>
      <xdr:row>1</xdr:row>
      <xdr:rowOff>0</xdr:rowOff>
    </xdr:from>
    <xdr:to>
      <xdr:col>2</xdr:col>
      <xdr:colOff>1873250</xdr:colOff>
      <xdr:row>2</xdr:row>
      <xdr:rowOff>45603</xdr:rowOff>
    </xdr:to>
    <xdr:grpSp>
      <xdr:nvGrpSpPr>
        <xdr:cNvPr id="15" name="Group 14">
          <a:hlinkClick xmlns:r="http://schemas.openxmlformats.org/officeDocument/2006/relationships" r:id="rId3"/>
          <a:extLst>
            <a:ext uri="{FF2B5EF4-FFF2-40B4-BE49-F238E27FC236}">
              <a16:creationId xmlns:a16="http://schemas.microsoft.com/office/drawing/2014/main" id="{9F599DB0-3CD0-D94C-BD4F-1C67187908EE}"/>
            </a:ext>
          </a:extLst>
        </xdr:cNvPr>
        <xdr:cNvGrpSpPr/>
      </xdr:nvGrpSpPr>
      <xdr:grpSpPr>
        <a:xfrm>
          <a:off x="2381250" y="556260"/>
          <a:ext cx="2197100" cy="297063"/>
          <a:chOff x="483304" y="5903735"/>
          <a:chExt cx="1693334" cy="765528"/>
        </a:xfrm>
        <a:solidFill>
          <a:schemeClr val="accent1">
            <a:lumMod val="60000"/>
            <a:lumOff val="40000"/>
          </a:schemeClr>
        </a:solidFill>
      </xdr:grpSpPr>
      <xdr:sp macro="" textlink="">
        <xdr:nvSpPr>
          <xdr:cNvPr id="16" name="Rectangle: Rounded Corners 3">
            <a:hlinkClick xmlns:r="http://schemas.openxmlformats.org/officeDocument/2006/relationships" r:id="rId2"/>
            <a:extLst>
              <a:ext uri="{FF2B5EF4-FFF2-40B4-BE49-F238E27FC236}">
                <a16:creationId xmlns:a16="http://schemas.microsoft.com/office/drawing/2014/main" id="{3488320E-795F-99F4-BF51-9D5BDD054CAA}"/>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extBox 16">
            <a:hlinkClick xmlns:r="http://schemas.openxmlformats.org/officeDocument/2006/relationships" r:id="rId3"/>
            <a:extLst>
              <a:ext uri="{FF2B5EF4-FFF2-40B4-BE49-F238E27FC236}">
                <a16:creationId xmlns:a16="http://schemas.microsoft.com/office/drawing/2014/main" id="{BBF94863-164C-352B-7DA5-576D4AE450EE}"/>
              </a:ext>
            </a:extLst>
          </xdr:cNvPr>
          <xdr:cNvSpPr txBox="1"/>
        </xdr:nvSpPr>
        <xdr:spPr>
          <a:xfrm>
            <a:off x="578168" y="5988895"/>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Back to 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20782</xdr:colOff>
      <xdr:row>0</xdr:row>
      <xdr:rowOff>455381</xdr:rowOff>
    </xdr:to>
    <xdr:pic>
      <xdr:nvPicPr>
        <xdr:cNvPr id="3" name="Picture 2">
          <a:extLst>
            <a:ext uri="{FF2B5EF4-FFF2-40B4-BE49-F238E27FC236}">
              <a16:creationId xmlns:a16="http://schemas.microsoft.com/office/drawing/2014/main" id="{BD47451C-CB7E-0A92-5537-5FBFE7867C7F}"/>
            </a:ext>
          </a:extLst>
        </xdr:cNvPr>
        <xdr:cNvPicPr>
          <a:picLocks noChangeAspect="1"/>
        </xdr:cNvPicPr>
      </xdr:nvPicPr>
      <xdr:blipFill rotWithShape="1">
        <a:blip xmlns:r="http://schemas.openxmlformats.org/officeDocument/2006/relationships" r:embed="rId1"/>
        <a:srcRect t="18181" b="21215"/>
        <a:stretch/>
      </xdr:blipFill>
      <xdr:spPr>
        <a:xfrm>
          <a:off x="161636" y="0"/>
          <a:ext cx="8258464" cy="455381"/>
        </a:xfrm>
        <a:prstGeom prst="rect">
          <a:avLst/>
        </a:prstGeom>
      </xdr:spPr>
    </xdr:pic>
    <xdr:clientData/>
  </xdr:twoCellAnchor>
  <xdr:twoCellAnchor>
    <xdr:from>
      <xdr:col>1</xdr:col>
      <xdr:colOff>0</xdr:colOff>
      <xdr:row>1</xdr:row>
      <xdr:rowOff>0</xdr:rowOff>
    </xdr:from>
    <xdr:to>
      <xdr:col>1</xdr:col>
      <xdr:colOff>1631950</xdr:colOff>
      <xdr:row>2</xdr:row>
      <xdr:rowOff>44449</xdr:rowOff>
    </xdr:to>
    <xdr:grpSp>
      <xdr:nvGrpSpPr>
        <xdr:cNvPr id="12" name="Group 11">
          <a:extLst>
            <a:ext uri="{FF2B5EF4-FFF2-40B4-BE49-F238E27FC236}">
              <a16:creationId xmlns:a16="http://schemas.microsoft.com/office/drawing/2014/main" id="{7422F9E8-6086-1048-B2B1-E5B5BFFB7FD6}"/>
            </a:ext>
          </a:extLst>
        </xdr:cNvPr>
        <xdr:cNvGrpSpPr/>
      </xdr:nvGrpSpPr>
      <xdr:grpSpPr>
        <a:xfrm>
          <a:off x="152400" y="477982"/>
          <a:ext cx="1631950" cy="293831"/>
          <a:chOff x="483304" y="5903735"/>
          <a:chExt cx="1693334" cy="765528"/>
        </a:xfrm>
        <a:solidFill>
          <a:schemeClr val="accent1">
            <a:lumMod val="40000"/>
            <a:lumOff val="60000"/>
          </a:schemeClr>
        </a:solidFill>
      </xdr:grpSpPr>
      <xdr:sp macro="" textlink="">
        <xdr:nvSpPr>
          <xdr:cNvPr id="13" name="Rectangle: Rounded Corners 3">
            <a:hlinkClick xmlns:r="http://schemas.openxmlformats.org/officeDocument/2006/relationships" r:id="rId2"/>
            <a:extLst>
              <a:ext uri="{FF2B5EF4-FFF2-40B4-BE49-F238E27FC236}">
                <a16:creationId xmlns:a16="http://schemas.microsoft.com/office/drawing/2014/main" id="{7202600A-8E17-EC0F-253A-A488D059E070}"/>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hlinkClick xmlns:r="http://schemas.openxmlformats.org/officeDocument/2006/relationships" r:id="rId2"/>
            <a:extLst>
              <a:ext uri="{FF2B5EF4-FFF2-40B4-BE49-F238E27FC236}">
                <a16:creationId xmlns:a16="http://schemas.microsoft.com/office/drawing/2014/main" id="{7446D1F0-2E71-80E5-BE65-88086F892D87}"/>
              </a:ext>
            </a:extLst>
          </xdr:cNvPr>
          <xdr:cNvSpPr txBox="1"/>
        </xdr:nvSpPr>
        <xdr:spPr>
          <a:xfrm>
            <a:off x="578168" y="5956444"/>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Verdana" panose="020B0604030504040204" pitchFamily="34" charset="0"/>
                <a:ea typeface="Verdana" panose="020B0604030504040204" pitchFamily="34" charset="0"/>
              </a:rPr>
              <a:t>Back to Checklist</a:t>
            </a:r>
          </a:p>
        </xdr:txBody>
      </xdr:sp>
    </xdr:grpSp>
    <xdr:clientData/>
  </xdr:twoCellAnchor>
  <xdr:twoCellAnchor>
    <xdr:from>
      <xdr:col>1</xdr:col>
      <xdr:colOff>2190750</xdr:colOff>
      <xdr:row>1</xdr:row>
      <xdr:rowOff>0</xdr:rowOff>
    </xdr:from>
    <xdr:to>
      <xdr:col>1</xdr:col>
      <xdr:colOff>4387850</xdr:colOff>
      <xdr:row>2</xdr:row>
      <xdr:rowOff>45603</xdr:rowOff>
    </xdr:to>
    <xdr:grpSp>
      <xdr:nvGrpSpPr>
        <xdr:cNvPr id="15" name="Group 14">
          <a:hlinkClick xmlns:r="http://schemas.openxmlformats.org/officeDocument/2006/relationships" r:id="rId3"/>
          <a:extLst>
            <a:ext uri="{FF2B5EF4-FFF2-40B4-BE49-F238E27FC236}">
              <a16:creationId xmlns:a16="http://schemas.microsoft.com/office/drawing/2014/main" id="{E2397704-6838-914C-95C7-7BE1C6E4DFBB}"/>
            </a:ext>
          </a:extLst>
        </xdr:cNvPr>
        <xdr:cNvGrpSpPr/>
      </xdr:nvGrpSpPr>
      <xdr:grpSpPr>
        <a:xfrm>
          <a:off x="2343150" y="477982"/>
          <a:ext cx="2197100" cy="294985"/>
          <a:chOff x="483304" y="5903735"/>
          <a:chExt cx="1693334" cy="765528"/>
        </a:xfrm>
        <a:solidFill>
          <a:schemeClr val="accent1">
            <a:lumMod val="60000"/>
            <a:lumOff val="40000"/>
          </a:schemeClr>
        </a:solidFill>
      </xdr:grpSpPr>
      <xdr:sp macro="" textlink="">
        <xdr:nvSpPr>
          <xdr:cNvPr id="16" name="Rectangle: Rounded Corners 3">
            <a:hlinkClick xmlns:r="http://schemas.openxmlformats.org/officeDocument/2006/relationships" r:id="rId2"/>
            <a:extLst>
              <a:ext uri="{FF2B5EF4-FFF2-40B4-BE49-F238E27FC236}">
                <a16:creationId xmlns:a16="http://schemas.microsoft.com/office/drawing/2014/main" id="{D73A3C34-36D9-E813-BE66-89DC73D46DAF}"/>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extBox 16">
            <a:hlinkClick xmlns:r="http://schemas.openxmlformats.org/officeDocument/2006/relationships" r:id="rId3"/>
            <a:extLst>
              <a:ext uri="{FF2B5EF4-FFF2-40B4-BE49-F238E27FC236}">
                <a16:creationId xmlns:a16="http://schemas.microsoft.com/office/drawing/2014/main" id="{41D9C8CF-F9F0-0B07-B60C-0FD96A51C0A6}"/>
              </a:ext>
            </a:extLst>
          </xdr:cNvPr>
          <xdr:cNvSpPr txBox="1"/>
        </xdr:nvSpPr>
        <xdr:spPr>
          <a:xfrm>
            <a:off x="578168" y="5988895"/>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Back to 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44739</xdr:colOff>
      <xdr:row>1</xdr:row>
      <xdr:rowOff>0</xdr:rowOff>
    </xdr:to>
    <xdr:pic>
      <xdr:nvPicPr>
        <xdr:cNvPr id="2" name="Picture 1">
          <a:extLst>
            <a:ext uri="{FF2B5EF4-FFF2-40B4-BE49-F238E27FC236}">
              <a16:creationId xmlns:a16="http://schemas.microsoft.com/office/drawing/2014/main" id="{D2E1D597-D669-4D03-9BC1-031D44C461A3}"/>
            </a:ext>
          </a:extLst>
        </xdr:cNvPr>
        <xdr:cNvPicPr>
          <a:picLocks noChangeAspect="1"/>
        </xdr:cNvPicPr>
      </xdr:nvPicPr>
      <xdr:blipFill rotWithShape="1">
        <a:blip xmlns:r="http://schemas.openxmlformats.org/officeDocument/2006/relationships" r:embed="rId1"/>
        <a:srcRect t="18181" b="21215"/>
        <a:stretch/>
      </xdr:blipFill>
      <xdr:spPr>
        <a:xfrm>
          <a:off x="254000" y="0"/>
          <a:ext cx="8258464" cy="482600"/>
        </a:xfrm>
        <a:prstGeom prst="rect">
          <a:avLst/>
        </a:prstGeom>
      </xdr:spPr>
    </xdr:pic>
    <xdr:clientData/>
  </xdr:twoCellAnchor>
  <xdr:twoCellAnchor>
    <xdr:from>
      <xdr:col>1</xdr:col>
      <xdr:colOff>0</xdr:colOff>
      <xdr:row>1</xdr:row>
      <xdr:rowOff>63500</xdr:rowOff>
    </xdr:from>
    <xdr:to>
      <xdr:col>2</xdr:col>
      <xdr:colOff>920750</xdr:colOff>
      <xdr:row>2</xdr:row>
      <xdr:rowOff>107949</xdr:rowOff>
    </xdr:to>
    <xdr:grpSp>
      <xdr:nvGrpSpPr>
        <xdr:cNvPr id="19" name="Group 18">
          <a:extLst>
            <a:ext uri="{FF2B5EF4-FFF2-40B4-BE49-F238E27FC236}">
              <a16:creationId xmlns:a16="http://schemas.microsoft.com/office/drawing/2014/main" id="{EA569DE2-FABF-2841-9318-E959E6AC5262}"/>
            </a:ext>
          </a:extLst>
        </xdr:cNvPr>
        <xdr:cNvGrpSpPr/>
      </xdr:nvGrpSpPr>
      <xdr:grpSpPr>
        <a:xfrm>
          <a:off x="251460" y="543560"/>
          <a:ext cx="1629410" cy="295909"/>
          <a:chOff x="483304" y="5903735"/>
          <a:chExt cx="1693334" cy="765528"/>
        </a:xfrm>
        <a:solidFill>
          <a:schemeClr val="accent1">
            <a:lumMod val="40000"/>
            <a:lumOff val="60000"/>
          </a:schemeClr>
        </a:solidFill>
      </xdr:grpSpPr>
      <xdr:sp macro="" textlink="">
        <xdr:nvSpPr>
          <xdr:cNvPr id="20" name="Rectangle: Rounded Corners 3">
            <a:hlinkClick xmlns:r="http://schemas.openxmlformats.org/officeDocument/2006/relationships" r:id="rId2"/>
            <a:extLst>
              <a:ext uri="{FF2B5EF4-FFF2-40B4-BE49-F238E27FC236}">
                <a16:creationId xmlns:a16="http://schemas.microsoft.com/office/drawing/2014/main" id="{A1232E5B-3347-1602-8EBF-2F157D0F824A}"/>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TextBox 20">
            <a:hlinkClick xmlns:r="http://schemas.openxmlformats.org/officeDocument/2006/relationships" r:id="rId2"/>
            <a:extLst>
              <a:ext uri="{FF2B5EF4-FFF2-40B4-BE49-F238E27FC236}">
                <a16:creationId xmlns:a16="http://schemas.microsoft.com/office/drawing/2014/main" id="{2B052C04-E35E-5E15-189C-FB890E82D0CF}"/>
              </a:ext>
            </a:extLst>
          </xdr:cNvPr>
          <xdr:cNvSpPr txBox="1"/>
        </xdr:nvSpPr>
        <xdr:spPr>
          <a:xfrm>
            <a:off x="578168" y="5956444"/>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Verdana" panose="020B0604030504040204" pitchFamily="34" charset="0"/>
                <a:ea typeface="Verdana" panose="020B0604030504040204" pitchFamily="34" charset="0"/>
              </a:rPr>
              <a:t>Back to Checklist</a:t>
            </a:r>
          </a:p>
        </xdr:txBody>
      </xdr:sp>
    </xdr:grpSp>
    <xdr:clientData/>
  </xdr:twoCellAnchor>
  <xdr:twoCellAnchor>
    <xdr:from>
      <xdr:col>2</xdr:col>
      <xdr:colOff>1504950</xdr:colOff>
      <xdr:row>1</xdr:row>
      <xdr:rowOff>50800</xdr:rowOff>
    </xdr:from>
    <xdr:to>
      <xdr:col>3</xdr:col>
      <xdr:colOff>1479550</xdr:colOff>
      <xdr:row>2</xdr:row>
      <xdr:rowOff>96403</xdr:rowOff>
    </xdr:to>
    <xdr:grpSp>
      <xdr:nvGrpSpPr>
        <xdr:cNvPr id="22" name="Group 21">
          <a:hlinkClick xmlns:r="http://schemas.openxmlformats.org/officeDocument/2006/relationships" r:id="rId3"/>
          <a:extLst>
            <a:ext uri="{FF2B5EF4-FFF2-40B4-BE49-F238E27FC236}">
              <a16:creationId xmlns:a16="http://schemas.microsoft.com/office/drawing/2014/main" id="{206C73DA-2DE9-BC4E-B352-F000C74374AB}"/>
            </a:ext>
          </a:extLst>
        </xdr:cNvPr>
        <xdr:cNvGrpSpPr/>
      </xdr:nvGrpSpPr>
      <xdr:grpSpPr>
        <a:xfrm>
          <a:off x="2465070" y="530860"/>
          <a:ext cx="2192020" cy="297063"/>
          <a:chOff x="483304" y="5903735"/>
          <a:chExt cx="1693334" cy="765528"/>
        </a:xfrm>
        <a:solidFill>
          <a:schemeClr val="accent1">
            <a:lumMod val="60000"/>
            <a:lumOff val="40000"/>
          </a:schemeClr>
        </a:solidFill>
      </xdr:grpSpPr>
      <xdr:sp macro="" textlink="">
        <xdr:nvSpPr>
          <xdr:cNvPr id="23" name="Rectangle: Rounded Corners 3">
            <a:hlinkClick xmlns:r="http://schemas.openxmlformats.org/officeDocument/2006/relationships" r:id="rId2"/>
            <a:extLst>
              <a:ext uri="{FF2B5EF4-FFF2-40B4-BE49-F238E27FC236}">
                <a16:creationId xmlns:a16="http://schemas.microsoft.com/office/drawing/2014/main" id="{FC94F049-567F-8A05-204B-A2FA4DE1D7BD}"/>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TextBox 23">
            <a:hlinkClick xmlns:r="http://schemas.openxmlformats.org/officeDocument/2006/relationships" r:id="rId3"/>
            <a:extLst>
              <a:ext uri="{FF2B5EF4-FFF2-40B4-BE49-F238E27FC236}">
                <a16:creationId xmlns:a16="http://schemas.microsoft.com/office/drawing/2014/main" id="{03A2991A-A01E-8BE2-E724-40CDAC8F9A34}"/>
              </a:ext>
            </a:extLst>
          </xdr:cNvPr>
          <xdr:cNvSpPr txBox="1"/>
        </xdr:nvSpPr>
        <xdr:spPr>
          <a:xfrm>
            <a:off x="578168" y="5988895"/>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Back to 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50800</xdr:colOff>
      <xdr:row>1</xdr:row>
      <xdr:rowOff>88900</xdr:rowOff>
    </xdr:from>
    <xdr:to>
      <xdr:col>1</xdr:col>
      <xdr:colOff>1682750</xdr:colOff>
      <xdr:row>2</xdr:row>
      <xdr:rowOff>69849</xdr:rowOff>
    </xdr:to>
    <xdr:grpSp>
      <xdr:nvGrpSpPr>
        <xdr:cNvPr id="20" name="Group 19">
          <a:extLst>
            <a:ext uri="{FF2B5EF4-FFF2-40B4-BE49-F238E27FC236}">
              <a16:creationId xmlns:a16="http://schemas.microsoft.com/office/drawing/2014/main" id="{B816A5BB-3B24-C344-8D77-25CD77C65EEC}"/>
            </a:ext>
          </a:extLst>
        </xdr:cNvPr>
        <xdr:cNvGrpSpPr/>
      </xdr:nvGrpSpPr>
      <xdr:grpSpPr>
        <a:xfrm>
          <a:off x="172720" y="1071880"/>
          <a:ext cx="1631950" cy="293369"/>
          <a:chOff x="483304" y="5903735"/>
          <a:chExt cx="1693334" cy="765528"/>
        </a:xfrm>
        <a:solidFill>
          <a:schemeClr val="accent1">
            <a:lumMod val="40000"/>
            <a:lumOff val="60000"/>
          </a:schemeClr>
        </a:solidFill>
      </xdr:grpSpPr>
      <xdr:sp macro="" textlink="">
        <xdr:nvSpPr>
          <xdr:cNvPr id="21" name="Rectangle: Rounded Corners 3">
            <a:hlinkClick xmlns:r="http://schemas.openxmlformats.org/officeDocument/2006/relationships" r:id="rId1"/>
            <a:extLst>
              <a:ext uri="{FF2B5EF4-FFF2-40B4-BE49-F238E27FC236}">
                <a16:creationId xmlns:a16="http://schemas.microsoft.com/office/drawing/2014/main" id="{DCE1C031-AB41-FBB8-152B-FE8413832404}"/>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TextBox 21">
            <a:hlinkClick xmlns:r="http://schemas.openxmlformats.org/officeDocument/2006/relationships" r:id="rId1"/>
            <a:extLst>
              <a:ext uri="{FF2B5EF4-FFF2-40B4-BE49-F238E27FC236}">
                <a16:creationId xmlns:a16="http://schemas.microsoft.com/office/drawing/2014/main" id="{87D867A8-DDD0-4CAF-AA7D-0BBBD0B657A7}"/>
              </a:ext>
            </a:extLst>
          </xdr:cNvPr>
          <xdr:cNvSpPr txBox="1"/>
        </xdr:nvSpPr>
        <xdr:spPr>
          <a:xfrm>
            <a:off x="578168" y="5956444"/>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Verdana" panose="020B0604030504040204" pitchFamily="34" charset="0"/>
                <a:ea typeface="Verdana" panose="020B0604030504040204" pitchFamily="34" charset="0"/>
              </a:rPr>
              <a:t>Back to Checklist</a:t>
            </a:r>
          </a:p>
        </xdr:txBody>
      </xdr:sp>
    </xdr:grpSp>
    <xdr:clientData/>
  </xdr:twoCellAnchor>
  <xdr:twoCellAnchor>
    <xdr:from>
      <xdr:col>1</xdr:col>
      <xdr:colOff>2241550</xdr:colOff>
      <xdr:row>1</xdr:row>
      <xdr:rowOff>88900</xdr:rowOff>
    </xdr:from>
    <xdr:to>
      <xdr:col>1</xdr:col>
      <xdr:colOff>4438650</xdr:colOff>
      <xdr:row>2</xdr:row>
      <xdr:rowOff>71003</xdr:rowOff>
    </xdr:to>
    <xdr:grpSp>
      <xdr:nvGrpSpPr>
        <xdr:cNvPr id="23" name="Group 22">
          <a:hlinkClick xmlns:r="http://schemas.openxmlformats.org/officeDocument/2006/relationships" r:id="rId2"/>
          <a:extLst>
            <a:ext uri="{FF2B5EF4-FFF2-40B4-BE49-F238E27FC236}">
              <a16:creationId xmlns:a16="http://schemas.microsoft.com/office/drawing/2014/main" id="{21B06B81-FD1B-FB4C-9DC8-D8EA5BE78219}"/>
            </a:ext>
          </a:extLst>
        </xdr:cNvPr>
        <xdr:cNvGrpSpPr/>
      </xdr:nvGrpSpPr>
      <xdr:grpSpPr>
        <a:xfrm>
          <a:off x="2363470" y="1071880"/>
          <a:ext cx="2197100" cy="294523"/>
          <a:chOff x="483304" y="5903735"/>
          <a:chExt cx="1693334" cy="765528"/>
        </a:xfrm>
        <a:solidFill>
          <a:schemeClr val="accent1">
            <a:lumMod val="60000"/>
            <a:lumOff val="40000"/>
          </a:schemeClr>
        </a:solidFill>
      </xdr:grpSpPr>
      <xdr:sp macro="" textlink="">
        <xdr:nvSpPr>
          <xdr:cNvPr id="24" name="Rectangle: Rounded Corners 3">
            <a:hlinkClick xmlns:r="http://schemas.openxmlformats.org/officeDocument/2006/relationships" r:id="rId1"/>
            <a:extLst>
              <a:ext uri="{FF2B5EF4-FFF2-40B4-BE49-F238E27FC236}">
                <a16:creationId xmlns:a16="http://schemas.microsoft.com/office/drawing/2014/main" id="{959AE7D6-CAE6-6C31-4A6B-E9CA85B06AFA}"/>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TextBox 24">
            <a:hlinkClick xmlns:r="http://schemas.openxmlformats.org/officeDocument/2006/relationships" r:id="rId2"/>
            <a:extLst>
              <a:ext uri="{FF2B5EF4-FFF2-40B4-BE49-F238E27FC236}">
                <a16:creationId xmlns:a16="http://schemas.microsoft.com/office/drawing/2014/main" id="{13E56771-7A44-168E-392E-BE41F1E22A8A}"/>
              </a:ext>
            </a:extLst>
          </xdr:cNvPr>
          <xdr:cNvSpPr txBox="1"/>
        </xdr:nvSpPr>
        <xdr:spPr>
          <a:xfrm>
            <a:off x="578168" y="5988895"/>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Back to 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11401</xdr:colOff>
      <xdr:row>0</xdr:row>
      <xdr:rowOff>597587</xdr:rowOff>
    </xdr:to>
    <xdr:pic>
      <xdr:nvPicPr>
        <xdr:cNvPr id="5" name="Picture 4">
          <a:extLst>
            <a:ext uri="{FF2B5EF4-FFF2-40B4-BE49-F238E27FC236}">
              <a16:creationId xmlns:a16="http://schemas.microsoft.com/office/drawing/2014/main" id="{99F771DA-D007-286B-0D92-8F2CF3C957E5}"/>
            </a:ext>
          </a:extLst>
        </xdr:cNvPr>
        <xdr:cNvPicPr>
          <a:picLocks noChangeAspect="1"/>
        </xdr:cNvPicPr>
      </xdr:nvPicPr>
      <xdr:blipFill>
        <a:blip xmlns:r="http://schemas.openxmlformats.org/officeDocument/2006/relationships" r:embed="rId1"/>
        <a:stretch>
          <a:fillRect/>
        </a:stretch>
      </xdr:blipFill>
      <xdr:spPr>
        <a:xfrm>
          <a:off x="0" y="0"/>
          <a:ext cx="6988146" cy="594412"/>
        </a:xfrm>
        <a:prstGeom prst="rect">
          <a:avLst/>
        </a:prstGeom>
      </xdr:spPr>
    </xdr:pic>
    <xdr:clientData/>
  </xdr:twoCellAnchor>
  <xdr:twoCellAnchor>
    <xdr:from>
      <xdr:col>1</xdr:col>
      <xdr:colOff>0</xdr:colOff>
      <xdr:row>0</xdr:row>
      <xdr:rowOff>635000</xdr:rowOff>
    </xdr:from>
    <xdr:to>
      <xdr:col>1</xdr:col>
      <xdr:colOff>1631950</xdr:colOff>
      <xdr:row>2</xdr:row>
      <xdr:rowOff>6349</xdr:rowOff>
    </xdr:to>
    <xdr:grpSp>
      <xdr:nvGrpSpPr>
        <xdr:cNvPr id="12" name="Group 11">
          <a:extLst>
            <a:ext uri="{FF2B5EF4-FFF2-40B4-BE49-F238E27FC236}">
              <a16:creationId xmlns:a16="http://schemas.microsoft.com/office/drawing/2014/main" id="{557C0E8B-C8D9-A441-A42D-829D342DE299}"/>
            </a:ext>
          </a:extLst>
        </xdr:cNvPr>
        <xdr:cNvGrpSpPr/>
      </xdr:nvGrpSpPr>
      <xdr:grpSpPr>
        <a:xfrm>
          <a:off x="160020" y="635000"/>
          <a:ext cx="1631950" cy="300989"/>
          <a:chOff x="483304" y="5903735"/>
          <a:chExt cx="1693334" cy="765528"/>
        </a:xfrm>
        <a:solidFill>
          <a:schemeClr val="accent1">
            <a:lumMod val="40000"/>
            <a:lumOff val="60000"/>
          </a:schemeClr>
        </a:solidFill>
      </xdr:grpSpPr>
      <xdr:sp macro="" textlink="">
        <xdr:nvSpPr>
          <xdr:cNvPr id="13" name="Rectangle: Rounded Corners 3">
            <a:hlinkClick xmlns:r="http://schemas.openxmlformats.org/officeDocument/2006/relationships" r:id="rId2"/>
            <a:extLst>
              <a:ext uri="{FF2B5EF4-FFF2-40B4-BE49-F238E27FC236}">
                <a16:creationId xmlns:a16="http://schemas.microsoft.com/office/drawing/2014/main" id="{550DB5AB-5BCF-A521-8CD3-6C362902B902}"/>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hlinkClick xmlns:r="http://schemas.openxmlformats.org/officeDocument/2006/relationships" r:id="rId2"/>
            <a:extLst>
              <a:ext uri="{FF2B5EF4-FFF2-40B4-BE49-F238E27FC236}">
                <a16:creationId xmlns:a16="http://schemas.microsoft.com/office/drawing/2014/main" id="{01136A80-D7A3-3716-23C4-D91540086B1F}"/>
              </a:ext>
            </a:extLst>
          </xdr:cNvPr>
          <xdr:cNvSpPr txBox="1"/>
        </xdr:nvSpPr>
        <xdr:spPr>
          <a:xfrm>
            <a:off x="578168" y="5956444"/>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Verdana" panose="020B0604030504040204" pitchFamily="34" charset="0"/>
                <a:ea typeface="Verdana" panose="020B0604030504040204" pitchFamily="34" charset="0"/>
              </a:rPr>
              <a:t>Back to Checklist</a:t>
            </a:r>
          </a:p>
        </xdr:txBody>
      </xdr:sp>
    </xdr:grpSp>
    <xdr:clientData/>
  </xdr:twoCellAnchor>
  <xdr:twoCellAnchor>
    <xdr:from>
      <xdr:col>1</xdr:col>
      <xdr:colOff>2190750</xdr:colOff>
      <xdr:row>0</xdr:row>
      <xdr:rowOff>635000</xdr:rowOff>
    </xdr:from>
    <xdr:to>
      <xdr:col>1</xdr:col>
      <xdr:colOff>4387850</xdr:colOff>
      <xdr:row>2</xdr:row>
      <xdr:rowOff>7503</xdr:rowOff>
    </xdr:to>
    <xdr:grpSp>
      <xdr:nvGrpSpPr>
        <xdr:cNvPr id="15" name="Group 14">
          <a:hlinkClick xmlns:r="http://schemas.openxmlformats.org/officeDocument/2006/relationships" r:id="rId3"/>
          <a:extLst>
            <a:ext uri="{FF2B5EF4-FFF2-40B4-BE49-F238E27FC236}">
              <a16:creationId xmlns:a16="http://schemas.microsoft.com/office/drawing/2014/main" id="{6EABA92A-9512-2D48-8E2D-B51C8A9C2601}"/>
            </a:ext>
          </a:extLst>
        </xdr:cNvPr>
        <xdr:cNvGrpSpPr/>
      </xdr:nvGrpSpPr>
      <xdr:grpSpPr>
        <a:xfrm>
          <a:off x="2350770" y="635000"/>
          <a:ext cx="2197100" cy="302143"/>
          <a:chOff x="483304" y="5903735"/>
          <a:chExt cx="1693334" cy="765528"/>
        </a:xfrm>
        <a:solidFill>
          <a:schemeClr val="accent1">
            <a:lumMod val="60000"/>
            <a:lumOff val="40000"/>
          </a:schemeClr>
        </a:solidFill>
      </xdr:grpSpPr>
      <xdr:sp macro="" textlink="">
        <xdr:nvSpPr>
          <xdr:cNvPr id="16" name="Rectangle: Rounded Corners 3">
            <a:hlinkClick xmlns:r="http://schemas.openxmlformats.org/officeDocument/2006/relationships" r:id="rId2"/>
            <a:extLst>
              <a:ext uri="{FF2B5EF4-FFF2-40B4-BE49-F238E27FC236}">
                <a16:creationId xmlns:a16="http://schemas.microsoft.com/office/drawing/2014/main" id="{E810F5D5-A961-6141-1690-6D9974417CA6}"/>
              </a:ext>
            </a:extLst>
          </xdr:cNvPr>
          <xdr:cNvSpPr/>
        </xdr:nvSpPr>
        <xdr:spPr>
          <a:xfrm>
            <a:off x="483304" y="5903735"/>
            <a:ext cx="1693334" cy="765528"/>
          </a:xfrm>
          <a:prstGeom prst="roundRect">
            <a:avLst/>
          </a:prstGeom>
          <a:grp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extBox 16">
            <a:hlinkClick xmlns:r="http://schemas.openxmlformats.org/officeDocument/2006/relationships" r:id="rId3"/>
            <a:extLst>
              <a:ext uri="{FF2B5EF4-FFF2-40B4-BE49-F238E27FC236}">
                <a16:creationId xmlns:a16="http://schemas.microsoft.com/office/drawing/2014/main" id="{79685278-B250-DD1C-F1F2-B4FBACBE6160}"/>
              </a:ext>
            </a:extLst>
          </xdr:cNvPr>
          <xdr:cNvSpPr txBox="1"/>
        </xdr:nvSpPr>
        <xdr:spPr>
          <a:xfrm>
            <a:off x="578168" y="5988895"/>
            <a:ext cx="1500551" cy="549941"/>
          </a:xfrm>
          <a:prstGeom prst="rect">
            <a:avLst/>
          </a:prstGeom>
          <a:grp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Verdana" panose="020B0604030504040204" pitchFamily="34" charset="0"/>
                <a:ea typeface="Verdana" panose="020B0604030504040204" pitchFamily="34" charset="0"/>
              </a:rPr>
              <a:t>Back to Instructions</a:t>
            </a:r>
          </a:p>
        </xdr:txBody>
      </xdr:sp>
    </xdr:grp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76D6309-9559-4B48-A52A-FF8D2C5BDB62}">
    <nsvFilter filterId="{E1B65820-8476-4AB9-AB91-359ED1C55251}" ref="B14:D82" tableId="3"/>
  </namedSheetView>
</namedSheetView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B65820-8476-4AB9-AB91-359ED1C55251}" name="Table3" displayName="Table3" ref="B14:D82" totalsRowShown="0" headerRowDxfId="23" tableBorderDxfId="22">
  <autoFilter ref="B14:D82" xr:uid="{E1B65820-8476-4AB9-AB91-359ED1C55251}"/>
  <tableColumns count="3">
    <tableColumn id="1" xr3:uid="{DC67843A-131B-4738-B0EB-F5BAE3A67787}" name="Phrase" dataDxfId="21"/>
    <tableColumn id="2" xr3:uid="{E7852D0C-3F97-408C-B89A-F93CD1550A86}" name="Definition" dataDxfId="20"/>
    <tableColumn id="3" xr3:uid="{D50CF30B-4B31-4C6C-9ECE-389E8C68E36C}" name="Helpful Links" dataDxfId="1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D750B8-6C5C-A14C-85C4-CD994674530D}" name="Table1" displayName="Table1" ref="B8:C58" totalsRowShown="0" headerRowDxfId="18" dataDxfId="17">
  <autoFilter ref="B8:C58" xr:uid="{66D750B8-6C5C-A14C-85C4-CD994674530D}"/>
  <sortState xmlns:xlrd2="http://schemas.microsoft.com/office/spreadsheetml/2017/richdata2" ref="B9:C58">
    <sortCondition ref="B8:B58"/>
  </sortState>
  <tableColumns count="2">
    <tableColumn id="2" xr3:uid="{9D1BC304-CFB0-D04B-85A1-49FB68C9C6BA}" name="Category of Benefits" dataDxfId="16"/>
    <tableColumn id="3" xr3:uid="{5BF93B7D-929C-7848-971C-D62E368D8F48}" name="Examples of Benefits" dataDxfId="1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8A2589-8EDB-F641-B39F-61105EB3A6CB}" name="Table2" displayName="Table2" ref="B9:B23" totalsRowShown="0" headerRowDxfId="14" dataDxfId="13">
  <tableColumns count="1">
    <tableColumn id="2" xr3:uid="{D6363427-E39D-B947-9A5F-170115BB75B9}" name="Additionality Criteria*" dataDxfId="1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F771BD-7897-42B0-96A7-1E2565DCCD02}" name="Table4" displayName="Table4" ref="A2:A5" totalsRowShown="0">
  <autoFilter ref="A2:A5" xr:uid="{4FF771BD-7897-42B0-96A7-1E2565DCCD02}"/>
  <tableColumns count="1">
    <tableColumn id="1" xr3:uid="{705D548C-7C14-41ED-9851-B2AD07184219}" name="Respons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ejscreen" TargetMode="External"/><Relationship Id="rId1" Type="http://schemas.openxmlformats.org/officeDocument/2006/relationships/hyperlink" Target="https://screeningtool.geoplatform.gov/en/"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microsoft.com/office/2019/04/relationships/namedSheetView" Target="../namedSheetViews/namedSheetView1.xml"/><Relationship Id="rId3" Type="http://schemas.openxmlformats.org/officeDocument/2006/relationships/hyperlink" Target="https://www.energycodes.gov/determinations" TargetMode="External"/><Relationship Id="rId7" Type="http://schemas.openxmlformats.org/officeDocument/2006/relationships/table" Target="../tables/table1.xml"/><Relationship Id="rId2" Type="http://schemas.openxmlformats.org/officeDocument/2006/relationships/hyperlink" Target="https://aspe.hhs.gov/topics/poverty-economic-mobility/poverty-guidelines" TargetMode="External"/><Relationship Id="rId1" Type="http://schemas.openxmlformats.org/officeDocument/2006/relationships/hyperlink" Target="https://ami-lookup-tool.fanniemae.com/amilookuptool/" TargetMode="External"/><Relationship Id="rId6" Type="http://schemas.openxmlformats.org/officeDocument/2006/relationships/drawing" Target="../drawings/drawing4.xml"/><Relationship Id="rId5" Type="http://schemas.openxmlformats.org/officeDocument/2006/relationships/hyperlink" Target="https://www.energy.gov/eere/buildings/national-definition-zero-emissions-building" TargetMode="External"/><Relationship Id="rId4" Type="http://schemas.openxmlformats.org/officeDocument/2006/relationships/hyperlink" Target="https://www.energy.gov/eere/buildings/national-definition-zero-emissions-building"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5056-E7B2-4ECE-BBFF-05248CC17C1E}">
  <sheetPr>
    <tabColor theme="4"/>
  </sheetPr>
  <dimension ref="B1:G55"/>
  <sheetViews>
    <sheetView showGridLines="0" tabSelected="1" showWhiteSpace="0" zoomScale="110" zoomScaleNormal="110" workbookViewId="0"/>
  </sheetViews>
  <sheetFormatPr defaultColWidth="11" defaultRowHeight="16.2" x14ac:dyDescent="0.3"/>
  <cols>
    <col min="1" max="1" width="5.09765625" style="3" customWidth="1"/>
    <col min="2" max="2" width="102.69921875" style="3" customWidth="1"/>
    <col min="3" max="3" width="16.5" style="2" customWidth="1"/>
    <col min="4" max="4" width="19.5" style="3" customWidth="1"/>
    <col min="5" max="16384" width="11" style="3"/>
  </cols>
  <sheetData>
    <row r="1" spans="2:3" ht="35.1" customHeight="1" x14ac:dyDescent="0.3"/>
    <row r="2" spans="2:3" ht="35.1" customHeight="1" x14ac:dyDescent="0.3"/>
    <row r="3" spans="2:3" ht="35.1" customHeight="1" x14ac:dyDescent="0.3"/>
    <row r="4" spans="2:3" ht="35.1" customHeight="1" x14ac:dyDescent="0.3"/>
    <row r="5" spans="2:3" ht="50.1" customHeight="1" x14ac:dyDescent="0.3">
      <c r="B5" s="168" t="s">
        <v>0</v>
      </c>
    </row>
    <row r="6" spans="2:3" s="93" customFormat="1" ht="33" customHeight="1" x14ac:dyDescent="0.3">
      <c r="B6" s="169" t="s">
        <v>1</v>
      </c>
      <c r="C6" s="167"/>
    </row>
    <row r="7" spans="2:3" ht="47.1" customHeight="1" x14ac:dyDescent="0.3">
      <c r="B7" s="205" t="s">
        <v>2</v>
      </c>
    </row>
    <row r="8" spans="2:3" ht="24" customHeight="1" x14ac:dyDescent="0.3">
      <c r="B8" s="5" t="s">
        <v>3</v>
      </c>
    </row>
    <row r="9" spans="2:3" s="93" customFormat="1" ht="19.5" customHeight="1" x14ac:dyDescent="0.3">
      <c r="B9" s="247" t="s">
        <v>4</v>
      </c>
      <c r="C9" s="167"/>
    </row>
    <row r="10" spans="2:3" s="93" customFormat="1" ht="19.5" customHeight="1" x14ac:dyDescent="0.3">
      <c r="B10" s="159" t="s">
        <v>5</v>
      </c>
      <c r="C10" s="167"/>
    </row>
    <row r="11" spans="2:3" s="93" customFormat="1" ht="19.5" customHeight="1" x14ac:dyDescent="0.3">
      <c r="B11" s="247" t="s">
        <v>6</v>
      </c>
      <c r="C11" s="167"/>
    </row>
    <row r="12" spans="2:3" s="93" customFormat="1" ht="19.5" customHeight="1" x14ac:dyDescent="0.3">
      <c r="B12" s="247" t="s">
        <v>7</v>
      </c>
      <c r="C12" s="167"/>
    </row>
    <row r="13" spans="2:3" s="93" customFormat="1" ht="19.5" customHeight="1" x14ac:dyDescent="0.3">
      <c r="B13" s="247" t="s">
        <v>8</v>
      </c>
      <c r="C13" s="167"/>
    </row>
    <row r="14" spans="2:3" s="93" customFormat="1" ht="19.5" customHeight="1" x14ac:dyDescent="0.3">
      <c r="B14" s="247" t="s">
        <v>9</v>
      </c>
      <c r="C14" s="167"/>
    </row>
    <row r="15" spans="2:3" s="93" customFormat="1" ht="19.5" customHeight="1" x14ac:dyDescent="0.3">
      <c r="B15" s="247" t="s">
        <v>10</v>
      </c>
      <c r="C15" s="167"/>
    </row>
    <row r="16" spans="2:3" ht="19.5" customHeight="1" x14ac:dyDescent="0.3">
      <c r="B16" s="172"/>
    </row>
    <row r="17" spans="2:7" ht="19.5" customHeight="1" x14ac:dyDescent="0.3">
      <c r="B17" s="5"/>
    </row>
    <row r="18" spans="2:7" ht="97.2" x14ac:dyDescent="0.3">
      <c r="B18" s="185" t="s">
        <v>11</v>
      </c>
    </row>
    <row r="19" spans="2:7" ht="19.5" customHeight="1" x14ac:dyDescent="0.3">
      <c r="B19" s="170"/>
    </row>
    <row r="20" spans="2:7" ht="95.1" customHeight="1" x14ac:dyDescent="0.3">
      <c r="B20" s="159" t="s">
        <v>12</v>
      </c>
      <c r="C20" s="3"/>
      <c r="D20" s="42"/>
    </row>
    <row r="21" spans="2:7" ht="55.05" customHeight="1" x14ac:dyDescent="0.3">
      <c r="B21" s="171"/>
      <c r="C21" s="3"/>
      <c r="D21" s="42"/>
    </row>
    <row r="22" spans="2:7" ht="19.5" customHeight="1" x14ac:dyDescent="0.3">
      <c r="B22" s="4"/>
    </row>
    <row r="23" spans="2:7" ht="19.5" customHeight="1" x14ac:dyDescent="0.3">
      <c r="B23" s="173" t="s">
        <v>13</v>
      </c>
    </row>
    <row r="24" spans="2:7" x14ac:dyDescent="0.3">
      <c r="B24" s="7"/>
    </row>
    <row r="25" spans="2:7" s="153" customFormat="1" ht="16.5" customHeight="1" x14ac:dyDescent="0.3">
      <c r="B25" s="160" t="s">
        <v>14</v>
      </c>
      <c r="C25" s="152"/>
      <c r="G25" s="154"/>
    </row>
    <row r="26" spans="2:7" s="153" customFormat="1" ht="66.599999999999994" customHeight="1" x14ac:dyDescent="0.2">
      <c r="B26" s="161" t="s">
        <v>15</v>
      </c>
      <c r="C26" s="152"/>
    </row>
    <row r="27" spans="2:7" s="153" customFormat="1" ht="12.6" x14ac:dyDescent="0.2">
      <c r="B27" s="162"/>
      <c r="C27" s="152"/>
    </row>
    <row r="28" spans="2:7" s="153" customFormat="1" x14ac:dyDescent="0.3">
      <c r="B28" s="203" t="s">
        <v>16</v>
      </c>
      <c r="C28" s="152"/>
    </row>
    <row r="29" spans="2:7" s="153" customFormat="1" ht="25.2" x14ac:dyDescent="0.2">
      <c r="B29" s="163" t="s">
        <v>17</v>
      </c>
      <c r="C29" s="152"/>
    </row>
    <row r="30" spans="2:7" s="153" customFormat="1" ht="23.1" customHeight="1" x14ac:dyDescent="0.2">
      <c r="B30" s="162"/>
      <c r="C30" s="152"/>
    </row>
    <row r="31" spans="2:7" s="153" customFormat="1" x14ac:dyDescent="0.3">
      <c r="B31" s="164" t="s">
        <v>18</v>
      </c>
      <c r="C31" s="152"/>
    </row>
    <row r="32" spans="2:7" s="153" customFormat="1" ht="25.2" x14ac:dyDescent="0.2">
      <c r="B32" s="163" t="s">
        <v>19</v>
      </c>
      <c r="C32" s="152"/>
    </row>
    <row r="33" spans="2:4" s="153" customFormat="1" ht="19.05" customHeight="1" x14ac:dyDescent="0.2">
      <c r="B33" s="165"/>
      <c r="C33" s="152"/>
    </row>
    <row r="34" spans="2:4" s="153" customFormat="1" x14ac:dyDescent="0.3">
      <c r="B34" s="164" t="s">
        <v>20</v>
      </c>
      <c r="C34" s="152"/>
    </row>
    <row r="35" spans="2:4" s="153" customFormat="1" ht="12.6" x14ac:dyDescent="0.2">
      <c r="B35" s="163" t="s">
        <v>21</v>
      </c>
      <c r="C35" s="152"/>
    </row>
    <row r="36" spans="2:4" s="153" customFormat="1" ht="12.6" x14ac:dyDescent="0.2">
      <c r="B36" s="163"/>
      <c r="C36" s="152"/>
    </row>
    <row r="37" spans="2:4" s="153" customFormat="1" ht="12.6" x14ac:dyDescent="0.2">
      <c r="B37" s="162"/>
      <c r="C37" s="152"/>
    </row>
    <row r="38" spans="2:4" s="153" customFormat="1" x14ac:dyDescent="0.3">
      <c r="B38" s="164" t="s">
        <v>22</v>
      </c>
      <c r="C38" s="152"/>
    </row>
    <row r="39" spans="2:4" s="153" customFormat="1" ht="19.350000000000001" customHeight="1" x14ac:dyDescent="0.2">
      <c r="B39" s="166" t="s">
        <v>23</v>
      </c>
      <c r="C39" s="155"/>
      <c r="D39" s="41"/>
    </row>
    <row r="40" spans="2:4" s="153" customFormat="1" ht="13.05" customHeight="1" x14ac:dyDescent="0.2">
      <c r="B40" s="166"/>
      <c r="C40" s="155"/>
      <c r="D40" s="41"/>
    </row>
    <row r="41" spans="2:4" s="153" customFormat="1" ht="14.1" customHeight="1" x14ac:dyDescent="0.2">
      <c r="B41" s="166"/>
      <c r="C41" s="155"/>
      <c r="D41" s="41"/>
    </row>
    <row r="42" spans="2:4" s="153" customFormat="1" x14ac:dyDescent="0.3">
      <c r="B42" s="164" t="s">
        <v>24</v>
      </c>
      <c r="C42" s="152"/>
    </row>
    <row r="43" spans="2:4" s="153" customFormat="1" ht="45" customHeight="1" x14ac:dyDescent="0.2">
      <c r="B43" s="166" t="s">
        <v>25</v>
      </c>
      <c r="C43" s="152"/>
    </row>
    <row r="44" spans="2:4" s="153" customFormat="1" ht="12.6" x14ac:dyDescent="0.2">
      <c r="B44" s="166"/>
      <c r="C44" s="152"/>
    </row>
    <row r="45" spans="2:4" s="153" customFormat="1" ht="12.6" x14ac:dyDescent="0.2">
      <c r="B45" s="166"/>
      <c r="C45" s="152"/>
    </row>
    <row r="46" spans="2:4" s="153" customFormat="1" x14ac:dyDescent="0.3">
      <c r="B46" s="164" t="s">
        <v>26</v>
      </c>
      <c r="C46" s="152"/>
    </row>
    <row r="47" spans="2:4" s="153" customFormat="1" ht="25.2" x14ac:dyDescent="0.2">
      <c r="B47" s="163" t="s">
        <v>27</v>
      </c>
      <c r="C47" s="152"/>
    </row>
    <row r="48" spans="2:4" s="153" customFormat="1" ht="12.6" x14ac:dyDescent="0.2">
      <c r="B48" s="163"/>
      <c r="C48" s="152"/>
    </row>
    <row r="49" spans="2:3" s="153" customFormat="1" ht="12.6" x14ac:dyDescent="0.2">
      <c r="B49" s="162"/>
      <c r="C49" s="152"/>
    </row>
    <row r="50" spans="2:3" s="153" customFormat="1" x14ac:dyDescent="0.3">
      <c r="B50" s="164" t="s">
        <v>28</v>
      </c>
      <c r="C50" s="152"/>
    </row>
    <row r="51" spans="2:3" s="153" customFormat="1" ht="37.799999999999997" x14ac:dyDescent="0.2">
      <c r="B51" s="163" t="s">
        <v>29</v>
      </c>
      <c r="C51" s="152"/>
    </row>
    <row r="52" spans="2:3" x14ac:dyDescent="0.3">
      <c r="B52" s="8"/>
    </row>
    <row r="53" spans="2:3" x14ac:dyDescent="0.3">
      <c r="B53" s="6"/>
    </row>
    <row r="54" spans="2:3" x14ac:dyDescent="0.3">
      <c r="B54" s="228" t="s">
        <v>30</v>
      </c>
    </row>
    <row r="55" spans="2:3" x14ac:dyDescent="0.3">
      <c r="B55" s="163" t="s">
        <v>31</v>
      </c>
    </row>
  </sheetData>
  <sheetProtection algorithmName="SHA-512" hashValue="oigDCo2uJzB8dHG2tczQwzpFA0wuf+f538vZMSEcHTX1+6EV3C5EoyOtQH8UpbwIKd82S1UkSxAYtm4j2HAJFA==" saltValue="RN8JyHleRFXvDGVSXFNAjw==" spinCount="100000" sheet="1" objects="1" scenarios="1"/>
  <hyperlinks>
    <hyperlink ref="B25" location="Checklist!A1" display="CHECKLIST" xr:uid="{96D03284-623C-4506-B658-8DB60F5B75B1}"/>
    <hyperlink ref="B28" location="Results!A1" display="SUMMARY RESULTS" xr:uid="{2F52C0DB-DE37-47AD-86A7-97E7CD498CF3}"/>
    <hyperlink ref="B31" location="Definitions!A1" display="DEFINITIONS" xr:uid="{97952B01-ECB9-4FE7-BDF3-D9409A42EEBF}"/>
    <hyperlink ref="B34" location="'Additional Benefits'!A1" display="ADDITIONAL BENEFITS" xr:uid="{DC3B47FA-B56A-493A-94F8-EA39A7AD8E70}"/>
    <hyperlink ref="B38" location="Additionality!A1" display="ADDITIONALITY" xr:uid="{5FEC10B6-B306-4F06-B926-89C78B95833D}"/>
    <hyperlink ref="B42" location="Compliance!A1" display="COMPLIANCE REQUIREMENTS" xr:uid="{07CDAF6F-5B05-405F-8F64-5DF48ECBC7C4}"/>
    <hyperlink ref="B46" location="Examples!A1" display="EXAMPLES " xr:uid="{F63EA1EE-A0F4-4F8F-AB71-27A3FB644FB5}"/>
    <hyperlink ref="B50" location="'Green Building Certifications'!A1" display="GREEN BUILDING CERTIFICATIONS" xr:uid="{FAA72C84-7C1C-4716-AEC5-DCADCE1D7302}"/>
    <hyperlink ref="B54" location="'Green Building Certifications'!A1" display="GREEN BUILDING CERTIFICATIONS" xr:uid="{C8D4C444-5D03-4521-BEF2-C0F7140BB8FB}"/>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3581-79B7-6742-9CD6-B003E494D35D}">
  <sheetPr>
    <tabColor theme="7"/>
  </sheetPr>
  <dimension ref="B1:K67"/>
  <sheetViews>
    <sheetView showGridLines="0" zoomScale="90" zoomScaleNormal="90" zoomScaleSheetLayoutView="70" workbookViewId="0"/>
  </sheetViews>
  <sheetFormatPr defaultColWidth="11" defaultRowHeight="12.6" outlineLevelRow="1" x14ac:dyDescent="0.2"/>
  <cols>
    <col min="1" max="1" width="6.5" style="18" customWidth="1"/>
    <col min="2" max="2" width="14.796875" style="22" customWidth="1"/>
    <col min="3" max="3" width="57.09765625" style="21" customWidth="1"/>
    <col min="4" max="4" width="27.296875" style="23" customWidth="1"/>
    <col min="5" max="5" width="21.296875" style="24" customWidth="1"/>
    <col min="6" max="6" width="20.09765625" style="24" customWidth="1"/>
    <col min="7" max="7" width="0.5" style="11" customWidth="1"/>
    <col min="8" max="8" width="11" style="18"/>
    <col min="9" max="9" width="13.09765625" style="18" customWidth="1"/>
    <col min="10" max="10" width="5.296875" style="8" customWidth="1"/>
    <col min="11" max="11" width="12.796875" style="18" customWidth="1"/>
    <col min="12" max="16384" width="11" style="18"/>
  </cols>
  <sheetData>
    <row r="1" spans="2:11" ht="47.1" customHeight="1" thickBot="1" x14ac:dyDescent="0.25">
      <c r="B1" s="271"/>
      <c r="C1" s="271"/>
      <c r="D1" s="271"/>
      <c r="E1" s="271"/>
      <c r="F1" s="271"/>
      <c r="G1" s="218"/>
    </row>
    <row r="2" spans="2:11" ht="48" customHeight="1" x14ac:dyDescent="0.2">
      <c r="B2" s="66"/>
      <c r="C2" s="85" t="s">
        <v>32</v>
      </c>
      <c r="D2" s="67"/>
      <c r="E2" s="67"/>
      <c r="F2" s="68"/>
      <c r="G2" s="219"/>
    </row>
    <row r="3" spans="2:11" ht="52.5" customHeight="1" x14ac:dyDescent="0.2">
      <c r="B3" s="273" t="s">
        <v>414</v>
      </c>
      <c r="C3" s="274"/>
      <c r="D3" s="274"/>
      <c r="E3" s="274"/>
      <c r="F3" s="275"/>
      <c r="G3" s="220"/>
    </row>
    <row r="4" spans="2:11" ht="45" customHeight="1" thickBot="1" x14ac:dyDescent="0.25">
      <c r="B4" s="276" t="s">
        <v>33</v>
      </c>
      <c r="C4" s="277"/>
      <c r="D4" s="277"/>
      <c r="E4" s="277"/>
      <c r="F4" s="277"/>
      <c r="G4" s="221"/>
    </row>
    <row r="5" spans="2:11" ht="36.75" customHeight="1" thickBot="1" x14ac:dyDescent="0.3">
      <c r="B5" s="19"/>
      <c r="C5" s="20" t="s">
        <v>34</v>
      </c>
      <c r="D5" s="20" t="s">
        <v>35</v>
      </c>
      <c r="E5" s="86" t="s">
        <v>36</v>
      </c>
      <c r="F5" s="121" t="s">
        <v>37</v>
      </c>
      <c r="G5" s="222"/>
      <c r="I5" s="248"/>
    </row>
    <row r="6" spans="2:11" ht="40.5" customHeight="1" thickBot="1" x14ac:dyDescent="0.25">
      <c r="B6" s="195"/>
      <c r="C6" s="196" t="s">
        <v>38</v>
      </c>
      <c r="D6" s="197"/>
      <c r="E6" s="197"/>
      <c r="F6" s="202"/>
      <c r="G6" s="223"/>
      <c r="K6" s="249"/>
    </row>
    <row r="7" spans="2:11" ht="40.35" customHeight="1" thickBot="1" x14ac:dyDescent="0.25">
      <c r="B7" s="192">
        <v>1</v>
      </c>
      <c r="C7" s="178" t="s">
        <v>39</v>
      </c>
      <c r="D7" s="199"/>
      <c r="E7" s="200"/>
      <c r="F7" s="201" t="str">
        <f>IF(AND(F8=na,F10=na,F11=na,F12=na),"(Not answered)",IF(OR(F8=YES,F9=YES,F12=YES),YES,NO))</f>
        <v>(Not answered)</v>
      </c>
      <c r="G7" s="155"/>
      <c r="H7" s="8"/>
    </row>
    <row r="8" spans="2:11" ht="27.75" customHeight="1" outlineLevel="1" thickBot="1" x14ac:dyDescent="0.25">
      <c r="B8" s="125">
        <v>1.1000000000000001</v>
      </c>
      <c r="C8" s="116" t="s">
        <v>40</v>
      </c>
      <c r="D8" s="176" t="s">
        <v>41</v>
      </c>
      <c r="E8" s="230" t="s">
        <v>36</v>
      </c>
      <c r="F8" s="156" t="s">
        <v>42</v>
      </c>
      <c r="G8" s="224"/>
      <c r="H8" s="133"/>
      <c r="I8" s="8"/>
      <c r="K8" s="8"/>
    </row>
    <row r="9" spans="2:11" ht="25.8" outlineLevel="1" thickBot="1" x14ac:dyDescent="0.25">
      <c r="B9" s="122">
        <v>1.2</v>
      </c>
      <c r="C9" s="100" t="s">
        <v>43</v>
      </c>
      <c r="D9" s="176" t="s">
        <v>44</v>
      </c>
      <c r="E9" s="233" t="s">
        <v>36</v>
      </c>
      <c r="F9" s="207" t="str">
        <f>IF(COUNTIF(F10:F11,na)&lt;&gt;COUNTA(F10:F11),IF(OR(F10=YES,F11=YES),YES,NO),"(Not answered)")</f>
        <v>(Not answered)</v>
      </c>
      <c r="G9" s="225"/>
      <c r="H9" s="191"/>
      <c r="K9" s="8"/>
    </row>
    <row r="10" spans="2:11" ht="36" customHeight="1" outlineLevel="1" thickBot="1" x14ac:dyDescent="0.25">
      <c r="B10" s="123" t="s">
        <v>45</v>
      </c>
      <c r="C10" s="71" t="s">
        <v>46</v>
      </c>
      <c r="D10" s="184" t="s">
        <v>47</v>
      </c>
      <c r="E10" s="234" t="s">
        <v>36</v>
      </c>
      <c r="F10" s="156" t="s">
        <v>42</v>
      </c>
      <c r="G10" s="224"/>
      <c r="H10" s="133"/>
      <c r="I10" s="8"/>
      <c r="K10" s="8"/>
    </row>
    <row r="11" spans="2:11" ht="52.5" customHeight="1" outlineLevel="1" thickBot="1" x14ac:dyDescent="0.25">
      <c r="B11" s="123" t="s">
        <v>48</v>
      </c>
      <c r="C11" s="72" t="s">
        <v>49</v>
      </c>
      <c r="D11" s="177" t="s">
        <v>50</v>
      </c>
      <c r="E11" s="235" t="s">
        <v>36</v>
      </c>
      <c r="F11" s="156" t="s">
        <v>42</v>
      </c>
      <c r="G11" s="224"/>
      <c r="H11" s="133"/>
    </row>
    <row r="12" spans="2:11" ht="31.35" customHeight="1" outlineLevel="1" thickBot="1" x14ac:dyDescent="0.25">
      <c r="B12" s="122">
        <v>1.3</v>
      </c>
      <c r="C12" s="100" t="s">
        <v>51</v>
      </c>
      <c r="D12" s="176" t="s">
        <v>52</v>
      </c>
      <c r="E12" s="233" t="s">
        <v>36</v>
      </c>
      <c r="F12" s="156" t="s">
        <v>42</v>
      </c>
      <c r="G12" s="224"/>
      <c r="H12" s="133"/>
    </row>
    <row r="13" spans="2:11" ht="40.35" customHeight="1" thickBot="1" x14ac:dyDescent="0.25">
      <c r="B13" s="124">
        <v>2</v>
      </c>
      <c r="C13" s="69" t="s">
        <v>53</v>
      </c>
      <c r="D13" s="70" t="s">
        <v>54</v>
      </c>
      <c r="E13" s="174"/>
      <c r="F13" s="156" t="s">
        <v>42</v>
      </c>
      <c r="G13" s="224"/>
      <c r="H13" s="133"/>
    </row>
    <row r="14" spans="2:11" s="8" customFormat="1" ht="16.5" customHeight="1" thickBot="1" x14ac:dyDescent="0.25">
      <c r="B14" s="140"/>
      <c r="C14" s="139"/>
      <c r="D14" s="64"/>
      <c r="E14" s="64"/>
      <c r="F14" s="120"/>
      <c r="G14" s="120"/>
      <c r="H14" s="141"/>
    </row>
    <row r="15" spans="2:11" s="8" customFormat="1" ht="29.1" customHeight="1" thickBot="1" x14ac:dyDescent="0.25">
      <c r="B15" s="19"/>
      <c r="C15" s="20" t="s">
        <v>34</v>
      </c>
      <c r="D15" s="20" t="s">
        <v>35</v>
      </c>
      <c r="E15" s="86" t="s">
        <v>36</v>
      </c>
      <c r="F15" s="121" t="s">
        <v>37</v>
      </c>
      <c r="G15" s="222"/>
      <c r="H15" s="141"/>
    </row>
    <row r="16" spans="2:11" ht="40.35" customHeight="1" thickBot="1" x14ac:dyDescent="0.25">
      <c r="B16" s="195"/>
      <c r="C16" s="196" t="s">
        <v>55</v>
      </c>
      <c r="D16" s="197"/>
      <c r="E16" s="197"/>
      <c r="F16" s="198"/>
      <c r="G16" s="155"/>
    </row>
    <row r="17" spans="2:8" ht="56.85" customHeight="1" thickBot="1" x14ac:dyDescent="0.25">
      <c r="B17" s="192">
        <v>3</v>
      </c>
      <c r="C17" s="178" t="s">
        <v>56</v>
      </c>
      <c r="D17" s="193" t="s">
        <v>57</v>
      </c>
      <c r="E17" s="194"/>
      <c r="F17" s="208" t="s">
        <v>42</v>
      </c>
      <c r="G17" s="226"/>
      <c r="H17" s="215"/>
    </row>
    <row r="18" spans="2:8" ht="40.35" customHeight="1" thickBot="1" x14ac:dyDescent="0.25">
      <c r="B18" s="124">
        <v>4</v>
      </c>
      <c r="C18" s="69" t="s">
        <v>58</v>
      </c>
      <c r="D18" s="70" t="s">
        <v>153</v>
      </c>
      <c r="E18" s="88"/>
      <c r="F18" s="138" t="str">
        <f>IF(COUNTIF(F19:F24,na)&lt;&gt;COUNTA(F19:F24),IF(OR(F24=YES,F23=YES,F22=YES,F19=YES,F20=YES,F21=YES),YES,NO),"(Not answered)")</f>
        <v>(Not answered)</v>
      </c>
      <c r="G18" s="155"/>
      <c r="H18" s="8"/>
    </row>
    <row r="19" spans="2:8" ht="21" outlineLevel="1" thickBot="1" x14ac:dyDescent="0.25">
      <c r="B19" s="125">
        <v>4.0999999999999996</v>
      </c>
      <c r="C19" s="116" t="s">
        <v>59</v>
      </c>
      <c r="D19" s="175" t="s">
        <v>60</v>
      </c>
      <c r="E19" s="102"/>
      <c r="F19" s="156" t="s">
        <v>42</v>
      </c>
      <c r="G19" s="224"/>
      <c r="H19" s="215"/>
    </row>
    <row r="20" spans="2:8" ht="25.8" outlineLevel="1" thickBot="1" x14ac:dyDescent="0.25">
      <c r="B20" s="122">
        <v>4.2</v>
      </c>
      <c r="C20" s="100" t="s">
        <v>61</v>
      </c>
      <c r="D20" s="176" t="s">
        <v>62</v>
      </c>
      <c r="E20" s="101"/>
      <c r="F20" s="156" t="s">
        <v>42</v>
      </c>
      <c r="G20" s="224"/>
      <c r="H20" s="215"/>
    </row>
    <row r="21" spans="2:8" ht="25.8" outlineLevel="1" thickBot="1" x14ac:dyDescent="0.25">
      <c r="B21" s="122">
        <v>4.3</v>
      </c>
      <c r="C21" s="100" t="s">
        <v>63</v>
      </c>
      <c r="D21" s="176" t="s">
        <v>64</v>
      </c>
      <c r="E21" s="101"/>
      <c r="F21" s="156" t="s">
        <v>42</v>
      </c>
      <c r="G21" s="224"/>
      <c r="H21" s="215"/>
    </row>
    <row r="22" spans="2:8" ht="20.100000000000001" customHeight="1" outlineLevel="1" thickBot="1" x14ac:dyDescent="0.25">
      <c r="B22" s="122">
        <v>4.4000000000000004</v>
      </c>
      <c r="C22" s="100" t="s">
        <v>65</v>
      </c>
      <c r="D22" s="176" t="s">
        <v>66</v>
      </c>
      <c r="E22" s="101"/>
      <c r="F22" s="156" t="s">
        <v>42</v>
      </c>
      <c r="G22" s="224"/>
      <c r="H22" s="215"/>
    </row>
    <row r="23" spans="2:8" ht="25.8" outlineLevel="1" thickBot="1" x14ac:dyDescent="0.25">
      <c r="B23" s="122">
        <v>4.5</v>
      </c>
      <c r="C23" s="100" t="s">
        <v>67</v>
      </c>
      <c r="D23" s="176" t="s">
        <v>68</v>
      </c>
      <c r="E23" s="101"/>
      <c r="F23" s="156" t="s">
        <v>42</v>
      </c>
      <c r="G23" s="224"/>
      <c r="H23" s="215"/>
    </row>
    <row r="24" spans="2:8" ht="25.8" outlineLevel="1" thickBot="1" x14ac:dyDescent="0.25">
      <c r="B24" s="122">
        <v>4.5999999999999996</v>
      </c>
      <c r="C24" s="100" t="s">
        <v>69</v>
      </c>
      <c r="D24" s="176" t="s">
        <v>70</v>
      </c>
      <c r="E24" s="101"/>
      <c r="F24" s="157" t="s">
        <v>42</v>
      </c>
      <c r="G24" s="224"/>
      <c r="H24" s="215"/>
    </row>
    <row r="25" spans="2:8" ht="43.05" customHeight="1" thickBot="1" x14ac:dyDescent="0.25">
      <c r="B25" s="124">
        <v>5</v>
      </c>
      <c r="C25" s="69" t="s">
        <v>71</v>
      </c>
      <c r="D25" s="70" t="s">
        <v>72</v>
      </c>
      <c r="E25" s="88"/>
      <c r="F25" s="206" t="str" cm="1">
        <f t="array" ref="F25">IF(AND(F26=na,F28:F29=na,F31:F32=na,F34:F40=na,F42:F43=na),"(Not answered)",IF(OR(F26=YES,F27=YES,F30=YES,F33=YES,F41=YES,F44=YES),YES,NO))</f>
        <v>(Not answered)</v>
      </c>
      <c r="G25" s="227"/>
    </row>
    <row r="26" spans="2:8" ht="38.4" thickBot="1" x14ac:dyDescent="0.25">
      <c r="B26" s="136">
        <v>5.0999999999999996</v>
      </c>
      <c r="C26" s="137" t="s">
        <v>73</v>
      </c>
      <c r="D26" s="179" t="s">
        <v>74</v>
      </c>
      <c r="E26" s="230" t="s">
        <v>75</v>
      </c>
      <c r="F26" s="158" t="s">
        <v>42</v>
      </c>
      <c r="G26" s="224"/>
      <c r="H26" s="215"/>
    </row>
    <row r="27" spans="2:8" ht="38.4" thickBot="1" x14ac:dyDescent="0.25">
      <c r="B27" s="126">
        <v>5.2</v>
      </c>
      <c r="C27" s="103" t="s">
        <v>76</v>
      </c>
      <c r="D27" s="180" t="s">
        <v>77</v>
      </c>
      <c r="E27" s="231" t="s">
        <v>78</v>
      </c>
      <c r="F27" s="204" t="str">
        <f>IF(COUNTIF(F28:F29,YES)&gt;0, "Yes", IF(COUNTIF(F28:F29, NO)&gt;0, "No", "(Not answered)"))</f>
        <v>(Not answered)</v>
      </c>
      <c r="G27" s="227"/>
      <c r="H27" s="216"/>
    </row>
    <row r="28" spans="2:8" ht="38.4" thickBot="1" x14ac:dyDescent="0.25">
      <c r="B28" s="127" t="s">
        <v>79</v>
      </c>
      <c r="C28" s="65" t="s">
        <v>80</v>
      </c>
      <c r="D28" s="181" t="s">
        <v>81</v>
      </c>
      <c r="E28" s="87"/>
      <c r="F28" s="156" t="s">
        <v>42</v>
      </c>
      <c r="G28" s="224"/>
      <c r="H28" s="217"/>
    </row>
    <row r="29" spans="2:8" ht="18" customHeight="1" thickBot="1" x14ac:dyDescent="0.25">
      <c r="B29" s="127" t="s">
        <v>82</v>
      </c>
      <c r="C29" s="65" t="s">
        <v>83</v>
      </c>
      <c r="D29" s="181"/>
      <c r="E29" s="87"/>
      <c r="F29" s="156" t="s">
        <v>42</v>
      </c>
      <c r="G29" s="224"/>
      <c r="H29" s="217"/>
    </row>
    <row r="30" spans="2:8" ht="80.099999999999994" customHeight="1" thickBot="1" x14ac:dyDescent="0.25">
      <c r="B30" s="126">
        <v>5.3</v>
      </c>
      <c r="C30" s="103" t="s">
        <v>84</v>
      </c>
      <c r="D30" s="180" t="s">
        <v>85</v>
      </c>
      <c r="E30" s="104"/>
      <c r="F30" s="209" t="str" cm="1">
        <f t="array" ref="F30">IF(AND(F31:F32=na,F34:F40=na),"(Not answered)",IF(OR(F31=YES,F32=YES,F33=YES),YES,NO))</f>
        <v>(Not answered)</v>
      </c>
      <c r="G30" s="227"/>
      <c r="H30" s="216"/>
    </row>
    <row r="31" spans="2:8" ht="59.1" customHeight="1" thickBot="1" x14ac:dyDescent="0.25">
      <c r="B31" s="127" t="s">
        <v>86</v>
      </c>
      <c r="C31" s="65" t="s">
        <v>87</v>
      </c>
      <c r="D31" s="181" t="s">
        <v>88</v>
      </c>
      <c r="E31" s="87"/>
      <c r="F31" s="156" t="s">
        <v>42</v>
      </c>
      <c r="G31" s="224"/>
      <c r="H31" s="215"/>
    </row>
    <row r="32" spans="2:8" ht="65.55" customHeight="1" thickBot="1" x14ac:dyDescent="0.25">
      <c r="B32" s="127" t="s">
        <v>89</v>
      </c>
      <c r="C32" s="65" t="s">
        <v>90</v>
      </c>
      <c r="D32" s="181"/>
      <c r="E32" s="87"/>
      <c r="F32" s="156" t="s">
        <v>42</v>
      </c>
      <c r="G32" s="224"/>
      <c r="H32" s="215"/>
    </row>
    <row r="33" spans="2:8" ht="57" customHeight="1" thickBot="1" x14ac:dyDescent="0.25">
      <c r="B33" s="127" t="s">
        <v>91</v>
      </c>
      <c r="C33" s="65" t="s">
        <v>92</v>
      </c>
      <c r="D33" s="181"/>
      <c r="E33" s="87"/>
      <c r="F33" s="209" t="str">
        <f>IF(COUNTIF(F34:F40,na)&lt;&gt;COUNTA(F34:F40),IF(COUNTIF(F34:F40,YES)&gt;0,YES,NO),"(Not answered)")</f>
        <v>(Not answered)</v>
      </c>
      <c r="G33" s="227"/>
      <c r="H33" s="217"/>
    </row>
    <row r="34" spans="2:8" ht="43.5" customHeight="1" thickBot="1" x14ac:dyDescent="0.25">
      <c r="B34" s="128" t="s">
        <v>93</v>
      </c>
      <c r="C34" s="63" t="s">
        <v>94</v>
      </c>
      <c r="D34" s="181" t="s">
        <v>95</v>
      </c>
      <c r="E34" s="89"/>
      <c r="F34" s="156" t="s">
        <v>42</v>
      </c>
      <c r="G34" s="224"/>
      <c r="H34" s="215"/>
    </row>
    <row r="35" spans="2:8" ht="25.8" thickBot="1" x14ac:dyDescent="0.25">
      <c r="B35" s="128" t="s">
        <v>96</v>
      </c>
      <c r="C35" s="63" t="s">
        <v>97</v>
      </c>
      <c r="D35" s="181" t="s">
        <v>98</v>
      </c>
      <c r="E35" s="89"/>
      <c r="F35" s="156" t="s">
        <v>42</v>
      </c>
      <c r="G35" s="224"/>
      <c r="H35" s="215"/>
    </row>
    <row r="36" spans="2:8" ht="25.8" thickBot="1" x14ac:dyDescent="0.25">
      <c r="B36" s="128" t="s">
        <v>99</v>
      </c>
      <c r="C36" s="63" t="s">
        <v>100</v>
      </c>
      <c r="D36" s="181" t="s">
        <v>101</v>
      </c>
      <c r="E36" s="89"/>
      <c r="F36" s="156" t="s">
        <v>42</v>
      </c>
      <c r="G36" s="224"/>
      <c r="H36" s="215"/>
    </row>
    <row r="37" spans="2:8" ht="38.1" customHeight="1" thickBot="1" x14ac:dyDescent="0.25">
      <c r="B37" s="128" t="s">
        <v>102</v>
      </c>
      <c r="C37" s="63" t="s">
        <v>103</v>
      </c>
      <c r="D37" s="181" t="s">
        <v>103</v>
      </c>
      <c r="E37" s="89"/>
      <c r="F37" s="156" t="s">
        <v>42</v>
      </c>
      <c r="G37" s="224"/>
      <c r="H37" s="215"/>
    </row>
    <row r="38" spans="2:8" ht="25.8" thickBot="1" x14ac:dyDescent="0.25">
      <c r="B38" s="128" t="s">
        <v>104</v>
      </c>
      <c r="C38" s="63" t="s">
        <v>105</v>
      </c>
      <c r="D38" s="181" t="s">
        <v>106</v>
      </c>
      <c r="E38" s="89"/>
      <c r="F38" s="156" t="s">
        <v>42</v>
      </c>
      <c r="G38" s="224"/>
      <c r="H38" s="215"/>
    </row>
    <row r="39" spans="2:8" ht="25.8" thickBot="1" x14ac:dyDescent="0.25">
      <c r="B39" s="128" t="s">
        <v>107</v>
      </c>
      <c r="C39" s="63" t="s">
        <v>108</v>
      </c>
      <c r="D39" s="181" t="s">
        <v>109</v>
      </c>
      <c r="E39" s="89"/>
      <c r="F39" s="156" t="s">
        <v>42</v>
      </c>
      <c r="G39" s="224"/>
      <c r="H39" s="215"/>
    </row>
    <row r="40" spans="2:8" ht="38.4" thickBot="1" x14ac:dyDescent="0.25">
      <c r="B40" s="128" t="s">
        <v>110</v>
      </c>
      <c r="C40" s="63" t="s">
        <v>111</v>
      </c>
      <c r="D40" s="181" t="s">
        <v>112</v>
      </c>
      <c r="E40" s="89"/>
      <c r="F40" s="156" t="s">
        <v>42</v>
      </c>
      <c r="G40" s="224"/>
      <c r="H40" s="215"/>
    </row>
    <row r="41" spans="2:8" ht="69" customHeight="1" thickBot="1" x14ac:dyDescent="0.25">
      <c r="B41" s="122">
        <v>5.4</v>
      </c>
      <c r="C41" s="100" t="s">
        <v>113</v>
      </c>
      <c r="D41" s="180" t="s">
        <v>114</v>
      </c>
      <c r="E41" s="101"/>
      <c r="F41" s="207" t="str">
        <f>IF(COUNTIF(F42:F43,na)&lt;&gt;COUNTA(F42:F43),IF(COUNTIF(F42:F43,YES)&gt;0,YES,NO),"(Not answered)")</f>
        <v>(Not answered)</v>
      </c>
      <c r="G41" s="225"/>
      <c r="H41" s="217"/>
    </row>
    <row r="42" spans="2:8" ht="139.19999999999999" thickBot="1" x14ac:dyDescent="0.25">
      <c r="B42" s="129" t="s">
        <v>115</v>
      </c>
      <c r="C42" s="63" t="s">
        <v>116</v>
      </c>
      <c r="D42" s="262"/>
      <c r="E42" s="89"/>
      <c r="F42" s="156" t="s">
        <v>42</v>
      </c>
      <c r="G42" s="224"/>
      <c r="H42" s="215"/>
    </row>
    <row r="43" spans="2:8" ht="38.4" thickBot="1" x14ac:dyDescent="0.25">
      <c r="B43" s="129" t="s">
        <v>117</v>
      </c>
      <c r="C43" s="63" t="s">
        <v>413</v>
      </c>
      <c r="D43" s="263"/>
      <c r="E43" s="90"/>
      <c r="F43" s="156" t="s">
        <v>42</v>
      </c>
      <c r="G43" s="224"/>
      <c r="H43" s="215"/>
    </row>
    <row r="44" spans="2:8" ht="155.1" customHeight="1" thickBot="1" x14ac:dyDescent="0.25">
      <c r="B44" s="122">
        <v>5.5</v>
      </c>
      <c r="C44" s="105" t="s">
        <v>118</v>
      </c>
      <c r="D44" s="176"/>
      <c r="E44" s="101"/>
      <c r="F44" s="157" t="s">
        <v>42</v>
      </c>
      <c r="G44" s="224"/>
      <c r="H44" s="215"/>
    </row>
    <row r="45" spans="2:8" ht="46.5" customHeight="1" thickBot="1" x14ac:dyDescent="0.25">
      <c r="B45" s="124">
        <v>6</v>
      </c>
      <c r="C45" s="69" t="s">
        <v>119</v>
      </c>
      <c r="D45" s="70" t="s">
        <v>120</v>
      </c>
      <c r="E45" s="70"/>
      <c r="F45" s="229" t="str">
        <f>IF(COUNTIF(F46:F52,na)&lt;&gt;COUNTA(F46:F52),IF(COUNTIF(F46:F52,YES)&gt;0,YES,NO),"(Not answered)")</f>
        <v>(Not answered)</v>
      </c>
      <c r="G45" s="155"/>
      <c r="H45" s="216"/>
    </row>
    <row r="46" spans="2:8" ht="25.5" customHeight="1" thickBot="1" x14ac:dyDescent="0.25">
      <c r="B46" s="125">
        <v>6.1</v>
      </c>
      <c r="C46" s="116" t="s">
        <v>121</v>
      </c>
      <c r="D46" s="256"/>
      <c r="E46" s="230" t="s">
        <v>36</v>
      </c>
      <c r="F46" s="158" t="s">
        <v>42</v>
      </c>
      <c r="G46" s="224"/>
      <c r="H46" s="215"/>
    </row>
    <row r="47" spans="2:8" ht="25.5" customHeight="1" thickBot="1" x14ac:dyDescent="0.25">
      <c r="B47" s="122">
        <v>6.2</v>
      </c>
      <c r="C47" s="100" t="s">
        <v>122</v>
      </c>
      <c r="D47" s="257"/>
      <c r="E47" s="230" t="s">
        <v>36</v>
      </c>
      <c r="F47" s="156" t="s">
        <v>42</v>
      </c>
      <c r="G47" s="224"/>
      <c r="H47" s="215"/>
    </row>
    <row r="48" spans="2:8" ht="25.5" customHeight="1" thickBot="1" x14ac:dyDescent="0.25">
      <c r="B48" s="122">
        <v>6.3</v>
      </c>
      <c r="C48" s="100" t="s">
        <v>123</v>
      </c>
      <c r="D48" s="257"/>
      <c r="E48" s="230" t="s">
        <v>36</v>
      </c>
      <c r="F48" s="156" t="s">
        <v>42</v>
      </c>
      <c r="G48" s="224"/>
      <c r="H48" s="215"/>
    </row>
    <row r="49" spans="2:8" ht="25.5" customHeight="1" thickBot="1" x14ac:dyDescent="0.25">
      <c r="B49" s="122">
        <v>6.4</v>
      </c>
      <c r="C49" s="100" t="s">
        <v>124</v>
      </c>
      <c r="D49" s="257"/>
      <c r="E49" s="230" t="s">
        <v>36</v>
      </c>
      <c r="F49" s="156" t="s">
        <v>42</v>
      </c>
      <c r="G49" s="224"/>
      <c r="H49" s="215"/>
    </row>
    <row r="50" spans="2:8" ht="25.5" customHeight="1" thickBot="1" x14ac:dyDescent="0.25">
      <c r="B50" s="122">
        <v>6.5</v>
      </c>
      <c r="C50" s="100" t="s">
        <v>125</v>
      </c>
      <c r="D50" s="257"/>
      <c r="E50" s="230" t="s">
        <v>36</v>
      </c>
      <c r="F50" s="156" t="s">
        <v>42</v>
      </c>
      <c r="G50" s="224"/>
      <c r="H50" s="215"/>
    </row>
    <row r="51" spans="2:8" ht="25.5" customHeight="1" thickBot="1" x14ac:dyDescent="0.25">
      <c r="B51" s="122">
        <v>6.6</v>
      </c>
      <c r="C51" s="100" t="s">
        <v>126</v>
      </c>
      <c r="D51" s="257"/>
      <c r="E51" s="230" t="s">
        <v>36</v>
      </c>
      <c r="F51" s="156" t="s">
        <v>42</v>
      </c>
      <c r="G51" s="224"/>
      <c r="H51" s="215"/>
    </row>
    <row r="52" spans="2:8" ht="28.5" customHeight="1" thickBot="1" x14ac:dyDescent="0.25">
      <c r="B52" s="130">
        <v>6.7</v>
      </c>
      <c r="C52" s="131" t="s">
        <v>127</v>
      </c>
      <c r="D52" s="258"/>
      <c r="E52" s="232" t="s">
        <v>36</v>
      </c>
      <c r="F52" s="156" t="s">
        <v>42</v>
      </c>
      <c r="G52" s="224"/>
      <c r="H52" s="215"/>
    </row>
    <row r="53" spans="2:8" s="8" customFormat="1" ht="16.5" customHeight="1" thickBot="1" x14ac:dyDescent="0.25">
      <c r="B53" s="117"/>
      <c r="C53" s="118"/>
      <c r="D53" s="259"/>
      <c r="E53" s="142"/>
      <c r="F53" s="120"/>
      <c r="G53" s="120"/>
      <c r="H53" s="141"/>
    </row>
    <row r="54" spans="2:8" s="8" customFormat="1" ht="28.5" customHeight="1" thickBot="1" x14ac:dyDescent="0.25">
      <c r="B54" s="278" t="s">
        <v>34</v>
      </c>
      <c r="C54" s="279"/>
      <c r="D54" s="260" t="s">
        <v>35</v>
      </c>
      <c r="E54" s="214" t="s">
        <v>36</v>
      </c>
      <c r="F54" s="213" t="s">
        <v>37</v>
      </c>
      <c r="G54" s="222"/>
      <c r="H54" s="141"/>
    </row>
    <row r="55" spans="2:8" ht="28.5" customHeight="1" thickBot="1" x14ac:dyDescent="0.25">
      <c r="B55" s="195"/>
      <c r="C55" s="196" t="s">
        <v>128</v>
      </c>
      <c r="D55" s="261"/>
      <c r="E55" s="197"/>
      <c r="F55" s="198"/>
      <c r="G55" s="155"/>
    </row>
    <row r="56" spans="2:8" ht="32.1" customHeight="1" thickBot="1" x14ac:dyDescent="0.25">
      <c r="B56" s="192">
        <f>B45+1</f>
        <v>7</v>
      </c>
      <c r="C56" s="178" t="s">
        <v>129</v>
      </c>
      <c r="D56" s="193" t="s">
        <v>130</v>
      </c>
      <c r="E56" s="194"/>
      <c r="F56" s="158" t="s">
        <v>42</v>
      </c>
      <c r="G56" s="224"/>
      <c r="H56" s="133"/>
    </row>
    <row r="57" spans="2:8" ht="33.6" customHeight="1" thickBot="1" x14ac:dyDescent="0.25">
      <c r="B57" s="124">
        <f t="shared" ref="B57" si="0">B56+1</f>
        <v>8</v>
      </c>
      <c r="C57" s="69" t="s">
        <v>131</v>
      </c>
      <c r="D57" s="70" t="s">
        <v>132</v>
      </c>
      <c r="E57" s="88"/>
      <c r="F57" s="138" t="str">
        <f>IF(COUNTIF(F58:F60,na)&lt;&gt;COUNTA(F58:F60),IF(COUNTIF(F58:F60,YES)&gt;0,YES,NO),"(Not answered)")</f>
        <v>(Not answered)</v>
      </c>
      <c r="G57" s="155"/>
      <c r="H57" s="191"/>
    </row>
    <row r="58" spans="2:8" ht="25.8" thickBot="1" x14ac:dyDescent="0.25">
      <c r="B58" s="125">
        <v>8.1</v>
      </c>
      <c r="C58" s="116" t="s">
        <v>133</v>
      </c>
      <c r="D58" s="180" t="s">
        <v>134</v>
      </c>
      <c r="E58" s="102"/>
      <c r="F58" s="158" t="s">
        <v>42</v>
      </c>
      <c r="G58" s="224"/>
      <c r="H58" s="133"/>
    </row>
    <row r="59" spans="2:8" ht="25.8" thickBot="1" x14ac:dyDescent="0.25">
      <c r="B59" s="122">
        <v>8.1999999999999993</v>
      </c>
      <c r="C59" s="100" t="s">
        <v>135</v>
      </c>
      <c r="D59" s="180"/>
      <c r="E59" s="101"/>
      <c r="F59" s="158" t="s">
        <v>42</v>
      </c>
      <c r="G59" s="224"/>
      <c r="H59" s="133"/>
    </row>
    <row r="60" spans="2:8" ht="25.8" thickBot="1" x14ac:dyDescent="0.25">
      <c r="B60" s="130">
        <v>8.3000000000000007</v>
      </c>
      <c r="C60" s="131" t="s">
        <v>136</v>
      </c>
      <c r="D60" s="183" t="s">
        <v>137</v>
      </c>
      <c r="E60" s="132"/>
      <c r="F60" s="156" t="s">
        <v>42</v>
      </c>
      <c r="G60" s="224"/>
      <c r="H60" s="133"/>
    </row>
    <row r="61" spans="2:8" s="8" customFormat="1" x14ac:dyDescent="0.2">
      <c r="B61" s="117"/>
      <c r="C61" s="118"/>
      <c r="D61" s="73"/>
      <c r="E61" s="119"/>
      <c r="F61" s="120"/>
      <c r="G61" s="120"/>
    </row>
    <row r="62" spans="2:8" s="8" customFormat="1" x14ac:dyDescent="0.2">
      <c r="B62" s="117"/>
      <c r="C62" s="118"/>
      <c r="D62" s="73"/>
      <c r="E62" s="119"/>
      <c r="F62" s="120"/>
      <c r="G62" s="120"/>
    </row>
    <row r="63" spans="2:8" s="8" customFormat="1" x14ac:dyDescent="0.2">
      <c r="B63" s="117"/>
      <c r="C63" s="118"/>
      <c r="D63" s="73"/>
      <c r="E63" s="119"/>
      <c r="F63" s="120"/>
      <c r="G63" s="120"/>
    </row>
    <row r="64" spans="2:8" s="8" customFormat="1" x14ac:dyDescent="0.2">
      <c r="B64" s="117"/>
      <c r="C64" s="118"/>
      <c r="D64" s="73"/>
      <c r="E64" s="119"/>
      <c r="F64" s="120"/>
      <c r="G64" s="120"/>
    </row>
    <row r="65" spans="2:7" s="8" customFormat="1" x14ac:dyDescent="0.2">
      <c r="B65" s="117"/>
      <c r="C65" s="118"/>
      <c r="D65" s="73"/>
      <c r="E65" s="119"/>
      <c r="F65" s="120"/>
      <c r="G65" s="120"/>
    </row>
    <row r="66" spans="2:7" s="8" customFormat="1" x14ac:dyDescent="0.2">
      <c r="B66" s="117"/>
      <c r="C66" s="118"/>
      <c r="D66" s="73"/>
      <c r="E66" s="119"/>
      <c r="F66" s="120"/>
      <c r="G66" s="120"/>
    </row>
    <row r="67" spans="2:7" ht="66.599999999999994" customHeight="1" x14ac:dyDescent="0.2">
      <c r="B67" s="272" t="s">
        <v>11</v>
      </c>
      <c r="C67" s="272"/>
      <c r="D67" s="272"/>
      <c r="E67" s="272"/>
      <c r="F67" s="272"/>
      <c r="G67" s="212"/>
    </row>
  </sheetData>
  <sheetProtection algorithmName="SHA-512" hashValue="H6A43uwYi6+0F7Z2ai6L0JmcCTt0/lKjEhSfd7N79jYrpGHMA3qz8G4SL3Rf4sMSr/XWCQqVDCabRB0INX48AA==" saltValue="s+ZvT8y2MODxgEpgPgA7MA==" spinCount="100000" sheet="1" autoFilter="0"/>
  <dataConsolidate/>
  <mergeCells count="5">
    <mergeCell ref="B1:F1"/>
    <mergeCell ref="B67:F67"/>
    <mergeCell ref="B3:F3"/>
    <mergeCell ref="B4:F4"/>
    <mergeCell ref="B54:C54"/>
  </mergeCells>
  <conditionalFormatting sqref="F7:G7 F18:G18 F25:G25 F45:G45 F57:G57">
    <cfRule type="containsText" dxfId="11" priority="1" operator="containsText" text="(Not answered)">
      <formula>NOT(ISERROR(SEARCH("(Not answered)",F7)))</formula>
    </cfRule>
  </conditionalFormatting>
  <conditionalFormatting sqref="F9:G9 F27:G27 F30:G30 F41:G41">
    <cfRule type="containsText" dxfId="10" priority="2" operator="containsText" text="(Not answered)">
      <formula>NOT(ISERROR(SEARCH("(Not answered)",F9)))</formula>
    </cfRule>
  </conditionalFormatting>
  <conditionalFormatting sqref="F16:G66 F7:G14">
    <cfRule type="cellIs" dxfId="9" priority="4" operator="equal">
      <formula>"Select answer"</formula>
    </cfRule>
    <cfRule type="cellIs" dxfId="8" priority="5" operator="equal">
      <formula>"No"</formula>
    </cfRule>
    <cfRule type="cellIs" dxfId="7" priority="6" operator="equal">
      <formula>"Yes"</formula>
    </cfRule>
  </conditionalFormatting>
  <conditionalFormatting sqref="F33:G33">
    <cfRule type="containsText" dxfId="6" priority="3" operator="containsText" text="(Not answered)">
      <formula>NOT(ISERROR(SEARCH("(Not answered)",F33)))</formula>
    </cfRule>
  </conditionalFormatting>
  <dataValidations count="1">
    <dataValidation type="list" allowBlank="1" showInputMessage="1" showErrorMessage="1" sqref="F46:G52 F10:G13 F26:G26 F17:G17 F8:G8 F19:G24 F28:G29 F58:G60 F42:G44 F56:G56 F31:G32 F34:G40" xr:uid="{96A57930-9843-8C46-B9A0-12D4CE7AA4E5}">
      <formula1>options</formula1>
    </dataValidation>
  </dataValidations>
  <hyperlinks>
    <hyperlink ref="D58" location="Definitions!B71" display="Private sources of financing" xr:uid="{30557273-F264-9A4C-A6A2-FA516BA84C6A}"/>
    <hyperlink ref="D13" location="Definitions!B31" display="Commercial Technologies" xr:uid="{B607D81B-4C0E-B74E-BD2F-87E764341E14}"/>
    <hyperlink ref="D8" location="Definitions!B7" display="Distributed Energy Generation and Storage" xr:uid="{9F58C883-6BAC-404A-9085-366106BDD96D}"/>
    <hyperlink ref="D9" location="Definitions!B8" display="Net-Zero Emissions Buildings" xr:uid="{C2C7F4C2-70E0-EE4B-9882-7B2D094F4561}"/>
    <hyperlink ref="D12" location="Definitions!B9" display="Zero-Emissions Transportation" xr:uid="{FB5E5AB7-D738-9549-A3F6-D72F29C23BC2}"/>
    <hyperlink ref="D25" location="Definitions!B55" display="Low-Income and Disadvantaged Community " xr:uid="{3BDE17B3-B0BF-F349-B783-78EAA39F256F}"/>
    <hyperlink ref="D26" location="Definitions!B27" display="CEJST-Identified Disadvantaged Communities" xr:uid="{9DC038F1-906C-9F40-82B8-B89957EFC354}"/>
    <hyperlink ref="D27" location="Definitions!B35" display="EJScreen" xr:uid="{BB7607C1-4BE9-F046-8D39-7DE64625B7F9}"/>
    <hyperlink ref="D28" location="Definitions!B36" display="EJScreen's supplemental index" xr:uid="{F2337603-839E-6A4E-8255-842EF3A85F10}"/>
    <hyperlink ref="D31" location="Definitions!B41" display="Federal Poverty Level" xr:uid="{6E2C30EC-2A0D-6B40-A53F-B134A7410B83}"/>
    <hyperlink ref="D34" location="Definitions!B56" display="Low-Income Home Energy Assistance Program" xr:uid="{7C94D703-6ADB-5B40-9FF7-7D3512480DA7}"/>
    <hyperlink ref="D35" location="Definitions!B75" display="Supplemental Nutrition Assistance Program" xr:uid="{F48AA30F-8383-C642-9999-B3029F9DEE20}"/>
    <hyperlink ref="D36" location="Definitions!B80" display="Weatherization Assistance Program" xr:uid="{73FB1FA7-7317-5A4D-B094-599A69C922BD}"/>
    <hyperlink ref="D37" location="Definitions!B54" display="Lifeline Support for Affordable Communications" xr:uid="{2E4BB791-8FF4-3D42-80EB-DACF1C9B9684}"/>
    <hyperlink ref="D38" location="Definitions!B62" display="National School Lunch Program" xr:uid="{2720A0EA-543B-E146-A9D4-1EA58D7D58BD}"/>
    <hyperlink ref="D39" location="Definitions!B76" display="Supplemental Security Income" xr:uid="{ED33FAEF-06C5-A848-8D62-A5C7089B2AC8}"/>
    <hyperlink ref="D40" location="Definitions!B19" display="ALICE" xr:uid="{E36D954D-6D7D-7C41-B063-D0DCF4A05B25}"/>
    <hyperlink ref="D19" location="Definitions!B66" display="Ozone pollution &amp; sources" xr:uid="{A3E16606-B2FE-2B48-8B0A-D0A4D6309D38}"/>
    <hyperlink ref="D20" location="Definitions!B67" display="Particulate matter pollution &amp; sources" xr:uid="{F074BA5D-86AF-5645-8B44-27BAFC0E17FF}"/>
    <hyperlink ref="D21" location="Definitions!B25" display="Carbon monoxide pollution &amp; sources" xr:uid="{119B3CCD-CF5F-EF40-B933-52BEE9E1639B}"/>
    <hyperlink ref="D22" location="Definitions!B53" display="Lead pollution &amp; sources" xr:uid="{2449571F-3B29-3A4F-AAA9-3832DE0B81BB}"/>
    <hyperlink ref="D23" location="Definitions!B74" display="Sulfur dioxide pollution &amp; sources" xr:uid="{43655BFD-9E15-654C-A187-B91782D334AA}"/>
    <hyperlink ref="D24" location="Definitions!B65" display="Nitrogen dioxide pollution &amp; sources" xr:uid="{7C312EC2-7FC8-734F-B434-FC013F086053}"/>
    <hyperlink ref="D56" location="Additionality!A1" display="Additionality" xr:uid="{C8F0B5C7-E5D4-E94C-8B55-858C3FDB9517}"/>
    <hyperlink ref="D60" location="Definitions!B70" display="Private grants/incentives" xr:uid="{CF23BF2C-0269-0B41-9966-21075F85712B}"/>
    <hyperlink ref="D57" location="Definitions!B69" display="Private capital mobilization" xr:uid="{76213869-4F55-4BD1-AE6D-36B93C301CF9}"/>
    <hyperlink ref="D45" location="Definitions!B16" display="Additional benefits" xr:uid="{C09CB923-1D10-C34E-A4C8-A26A24368296}"/>
    <hyperlink ref="D17" location="Definitions!B48" display="Greenhouse Gas Emissions" xr:uid="{524B6963-76C1-0645-824A-8BDCFDDF0582}"/>
    <hyperlink ref="D18" location="Definitions!B18" display="Air pollutants" xr:uid="{BC9845CF-1D98-8E4E-BF87-23076B56587A}"/>
    <hyperlink ref="D30" location="Definitions!B46" display="Geographically Dispersed Low-Income Households" xr:uid="{4D1C80A9-A6A8-4424-90C4-3B25E1A490FA}"/>
    <hyperlink ref="E8" location="Examples!B11" display="Examples" xr:uid="{0A2FD3DD-E419-4E98-80BE-67B99DF30C3E}"/>
    <hyperlink ref="E9" location="Examples!B24" display="Examples" xr:uid="{4CF0A12A-4CE9-45E0-A671-9ADBF0B95EE1}"/>
    <hyperlink ref="E10" location="Examples!B24" display="Examples" xr:uid="{88181865-F242-4691-9B9E-BDA1B5ACB076}"/>
    <hyperlink ref="D41" location="Definitions!B17" display="Affordable Housing" xr:uid="{BBF76B28-EA70-420C-85C5-2F4A504F2669}"/>
    <hyperlink ref="E11" location="Examples!B30" display="Examples" xr:uid="{A5E2DB99-9D88-4431-BAD1-837674CF93F8}"/>
    <hyperlink ref="E12" location="Examples!B45" display="Examples" xr:uid="{42763E9D-AC6B-4386-9251-048FF967DEA6}"/>
    <hyperlink ref="E26" r:id="rId1" location="3/33.47/-97.5" display="*CEJST map" xr:uid="{EFFF90B8-B42F-42F0-BA8F-962FC5F7A8EA}"/>
    <hyperlink ref="E27" r:id="rId2" xr:uid="{D2F8AA80-EC80-4DB7-B0DA-8A4B5FB79D45}"/>
    <hyperlink ref="D11" location="Definitions!B73" display="Retrofit of an existing building" xr:uid="{935432A2-13B4-4A31-9B7A-99DB610E3B39}"/>
    <hyperlink ref="D10" location="Definitions!B64" display="New construction" xr:uid="{D58A9E7E-C344-9841-B19A-A933768EF241}"/>
    <hyperlink ref="E46" location="'Additional Benefits'!B9" display="Examples" xr:uid="{D035A81F-03C2-4F2F-8F84-56CC8D394A2E}"/>
    <hyperlink ref="E47" location="'Additional Benefits'!B16" display="Examples" xr:uid="{A41889A6-40C3-4FE8-ACE7-9800DE04F3D0}"/>
    <hyperlink ref="E48" location="'Additional Benefits'!B22" display="Examples" xr:uid="{82F52320-AC30-4A52-A726-BA8DA882E2B0}"/>
    <hyperlink ref="E49" location="'Additional Benefits'!B27" display="Examples" xr:uid="{EBEA3F4D-E991-42CC-9E0D-6A56361F16CF}"/>
    <hyperlink ref="E50" location="'Additional Benefits'!B38" display="Examples" xr:uid="{F24547F7-0A0F-4B3A-9CF4-ED701A4BEEB8}"/>
    <hyperlink ref="E51" location="'Additional Benefits'!B43" display="Examples" xr:uid="{EFC22297-733B-4809-9D0C-ADA01A146DE1}"/>
    <hyperlink ref="E52" location="'Additional Benefits'!B49" display="Examples" xr:uid="{025A8A13-751A-4B79-98CD-6A861CA5A764}"/>
  </hyperlinks>
  <pageMargins left="0.7" right="0.7" top="0.75" bottom="0.75" header="0.3" footer="0.3"/>
  <pageSetup orientation="portrait"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37FDCCC-8238-4B5C-AF39-8AB9DF68461A}">
          <x14:formula1>
            <xm:f>'DO NOT TOUCH'!$A$3:$A$5</xm:f>
          </x14:formula1>
          <xm:sqref>F53:G54 F14:G14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D4F2-1719-4876-A1D1-0AFDB254CD9A}">
  <sheetPr>
    <tabColor rgb="FFD9B632"/>
  </sheetPr>
  <dimension ref="B1:E20"/>
  <sheetViews>
    <sheetView showGridLines="0" topLeftCell="A11" zoomScaleNormal="100" workbookViewId="0"/>
  </sheetViews>
  <sheetFormatPr defaultColWidth="8.59765625" defaultRowHeight="12.6" x14ac:dyDescent="0.2"/>
  <cols>
    <col min="1" max="1" width="2.5" style="8" customWidth="1"/>
    <col min="2" max="2" width="8.59765625" style="15"/>
    <col min="3" max="3" width="15.296875" style="8" customWidth="1"/>
    <col min="4" max="4" width="61" style="8" customWidth="1"/>
    <col min="5" max="5" width="24.09765625" style="11" customWidth="1"/>
    <col min="6" max="16384" width="8.59765625" style="8"/>
  </cols>
  <sheetData>
    <row r="1" spans="2:5" ht="49.05" customHeight="1" x14ac:dyDescent="0.2">
      <c r="B1" s="281"/>
      <c r="C1" s="281"/>
      <c r="D1" s="281"/>
      <c r="E1" s="281"/>
    </row>
    <row r="2" spans="2:5" ht="19.350000000000001" customHeight="1" x14ac:dyDescent="0.2">
      <c r="B2" s="284"/>
      <c r="C2" s="284"/>
      <c r="D2" s="115"/>
      <c r="E2" s="115"/>
    </row>
    <row r="4" spans="2:5" ht="20.55" customHeight="1" x14ac:dyDescent="0.3">
      <c r="B4" s="46" t="s">
        <v>138</v>
      </c>
      <c r="C4" s="6"/>
      <c r="D4" s="6"/>
    </row>
    <row r="5" spans="2:5" ht="11.55" customHeight="1" x14ac:dyDescent="0.3">
      <c r="B5" s="46"/>
      <c r="C5" s="6"/>
      <c r="D5" s="6"/>
    </row>
    <row r="6" spans="2:5" x14ac:dyDescent="0.2">
      <c r="B6" s="12" t="s">
        <v>139</v>
      </c>
    </row>
    <row r="7" spans="2:5" x14ac:dyDescent="0.2">
      <c r="B7" s="10" t="s">
        <v>140</v>
      </c>
    </row>
    <row r="8" spans="2:5" ht="13.2" thickBot="1" x14ac:dyDescent="0.25">
      <c r="B8" s="12"/>
    </row>
    <row r="9" spans="2:5" ht="36" customHeight="1" x14ac:dyDescent="0.2">
      <c r="B9" s="107">
        <v>1</v>
      </c>
      <c r="C9" s="285" t="s">
        <v>141</v>
      </c>
      <c r="D9" s="285"/>
      <c r="E9" s="111" t="str">
        <f>Checklist!F7</f>
        <v>(Not answered)</v>
      </c>
    </row>
    <row r="10" spans="2:5" ht="36" customHeight="1" x14ac:dyDescent="0.2">
      <c r="B10" s="108">
        <v>2</v>
      </c>
      <c r="C10" s="282" t="s">
        <v>53</v>
      </c>
      <c r="D10" s="282"/>
      <c r="E10" s="112" t="str">
        <f>Checklist!F13</f>
        <v>SELECT ANSWER</v>
      </c>
    </row>
    <row r="11" spans="2:5" ht="43.5" customHeight="1" x14ac:dyDescent="0.2">
      <c r="B11" s="109">
        <v>3</v>
      </c>
      <c r="C11" s="286" t="s">
        <v>56</v>
      </c>
      <c r="D11" s="286"/>
      <c r="E11" s="113" t="str">
        <f>Checklist!F17</f>
        <v>SELECT ANSWER</v>
      </c>
    </row>
    <row r="12" spans="2:5" ht="36" customHeight="1" x14ac:dyDescent="0.2">
      <c r="B12" s="109">
        <v>4</v>
      </c>
      <c r="C12" s="286" t="s">
        <v>142</v>
      </c>
      <c r="D12" s="286"/>
      <c r="E12" s="113" t="str">
        <f>Checklist!F18</f>
        <v>(Not answered)</v>
      </c>
    </row>
    <row r="13" spans="2:5" ht="36" customHeight="1" x14ac:dyDescent="0.2">
      <c r="B13" s="109">
        <v>5</v>
      </c>
      <c r="C13" s="286" t="s">
        <v>143</v>
      </c>
      <c r="D13" s="286"/>
      <c r="E13" s="113" t="str">
        <f>Checklist!F25</f>
        <v>(Not answered)</v>
      </c>
    </row>
    <row r="14" spans="2:5" ht="36" customHeight="1" x14ac:dyDescent="0.2">
      <c r="B14" s="108">
        <v>6</v>
      </c>
      <c r="C14" s="282" t="s">
        <v>144</v>
      </c>
      <c r="D14" s="282"/>
      <c r="E14" s="112" t="str">
        <f>Checklist!F45</f>
        <v>(Not answered)</v>
      </c>
    </row>
    <row r="15" spans="2:5" ht="36" customHeight="1" x14ac:dyDescent="0.2">
      <c r="B15" s="108">
        <v>7</v>
      </c>
      <c r="C15" s="282" t="s">
        <v>129</v>
      </c>
      <c r="D15" s="282"/>
      <c r="E15" s="112" t="str">
        <f>Checklist!F56</f>
        <v>SELECT ANSWER</v>
      </c>
    </row>
    <row r="16" spans="2:5" ht="36" customHeight="1" thickBot="1" x14ac:dyDescent="0.25">
      <c r="B16" s="110">
        <f t="shared" ref="B16" si="0">B15+1</f>
        <v>8</v>
      </c>
      <c r="C16" s="283" t="s">
        <v>131</v>
      </c>
      <c r="D16" s="283"/>
      <c r="E16" s="114" t="str">
        <f>Checklist!F57</f>
        <v>(Not answered)</v>
      </c>
    </row>
    <row r="17" spans="2:5" ht="17.100000000000001" customHeight="1" thickBot="1" x14ac:dyDescent="0.25">
      <c r="B17" s="13"/>
      <c r="C17" s="14"/>
      <c r="D17" s="14"/>
      <c r="E17" s="13"/>
    </row>
    <row r="18" spans="2:5" ht="26.55" customHeight="1" x14ac:dyDescent="0.2">
      <c r="D18" s="16" t="s">
        <v>145</v>
      </c>
      <c r="E18" s="17" t="str">
        <f>IF(AND(E9="Yes",E10="Yes",E11="Yes",E12="Yes",E13="Yes",E14="Yes",E15="Yes",E16="Yes"),"Eligible","NOT eligible")</f>
        <v>NOT eligible</v>
      </c>
    </row>
    <row r="20" spans="2:5" ht="53.55" customHeight="1" x14ac:dyDescent="0.2">
      <c r="B20" s="280" t="s">
        <v>11</v>
      </c>
      <c r="C20" s="280"/>
      <c r="D20" s="280"/>
      <c r="E20" s="280"/>
    </row>
  </sheetData>
  <sheetProtection algorithmName="SHA-512" hashValue="uXMaKHjVLj+1o4hUQH7MCXrjZhB+V07gGYWbh/07N4WDvidwmn9SJsBb7JWJH+2WZBKQW1w++tMCdmH7ljtRHg==" saltValue="0UjJmt6sH9FW3kp7LLBLNw==" spinCount="100000" sheet="1" objects="1" scenarios="1"/>
  <mergeCells count="11">
    <mergeCell ref="B20:E20"/>
    <mergeCell ref="B1:E1"/>
    <mergeCell ref="C14:D14"/>
    <mergeCell ref="C15:D15"/>
    <mergeCell ref="C16:D16"/>
    <mergeCell ref="B2:C2"/>
    <mergeCell ref="C9:D9"/>
    <mergeCell ref="C10:D10"/>
    <mergeCell ref="C11:D11"/>
    <mergeCell ref="C12:D12"/>
    <mergeCell ref="C13:D13"/>
  </mergeCells>
  <conditionalFormatting sqref="E9:E16">
    <cfRule type="cellIs" dxfId="5" priority="1" operator="equal">
      <formula>"Select answer"</formula>
    </cfRule>
    <cfRule type="cellIs" dxfId="4" priority="2" operator="equal">
      <formula>"(Not answered)"</formula>
    </cfRule>
    <cfRule type="cellIs" dxfId="3" priority="4" operator="equal">
      <formula>"No"</formula>
    </cfRule>
    <cfRule type="cellIs" dxfId="2" priority="5" operator="equal">
      <formula>"Yes"</formula>
    </cfRule>
  </conditionalFormatting>
  <conditionalFormatting sqref="E18">
    <cfRule type="expression" dxfId="1" priority="24">
      <formula>$E$18="Eligible"</formula>
    </cfRule>
    <cfRule type="expression" dxfId="0" priority="25">
      <formula>$E$18="NOT eligible"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FDB2-E180-5942-BD02-70B32F2756A6}">
  <sheetPr>
    <tabColor theme="9" tint="0.39997558519241921"/>
  </sheetPr>
  <dimension ref="B1:J84"/>
  <sheetViews>
    <sheetView showGridLines="0" zoomScale="90" zoomScaleNormal="90" workbookViewId="0">
      <selection activeCell="B73" sqref="B73"/>
    </sheetView>
  </sheetViews>
  <sheetFormatPr defaultColWidth="11" defaultRowHeight="12.6" x14ac:dyDescent="0.2"/>
  <cols>
    <col min="1" max="1" width="2.59765625" style="8" customWidth="1"/>
    <col min="2" max="2" width="42.69921875" style="27" customWidth="1"/>
    <col min="3" max="3" width="105.09765625" style="26" customWidth="1"/>
    <col min="4" max="4" width="30.69921875" style="26" customWidth="1"/>
    <col min="5" max="10" width="21.5" style="8" customWidth="1"/>
    <col min="11" max="16384" width="11" style="8"/>
  </cols>
  <sheetData>
    <row r="1" spans="2:10" ht="51.75" customHeight="1" x14ac:dyDescent="0.2">
      <c r="B1" s="287"/>
      <c r="C1" s="287"/>
    </row>
    <row r="2" spans="2:10" s="135" customFormat="1" ht="23.85" customHeight="1" x14ac:dyDescent="0.2">
      <c r="B2" s="115"/>
      <c r="C2" s="115"/>
      <c r="D2" s="134"/>
      <c r="E2" s="134"/>
      <c r="F2" s="134"/>
      <c r="G2" s="134"/>
      <c r="H2" s="134"/>
      <c r="I2" s="134"/>
      <c r="J2" s="134"/>
    </row>
    <row r="3" spans="2:10" s="18" customFormat="1" ht="17.850000000000001" customHeight="1" x14ac:dyDescent="0.2">
      <c r="B3" s="47"/>
      <c r="C3" s="48"/>
      <c r="D3" s="48"/>
      <c r="E3" s="48"/>
      <c r="F3" s="48"/>
      <c r="G3" s="48"/>
      <c r="H3" s="48"/>
      <c r="I3" s="48"/>
      <c r="J3" s="48"/>
    </row>
    <row r="4" spans="2:10" s="18" customFormat="1" ht="17.850000000000001" customHeight="1" x14ac:dyDescent="0.2">
      <c r="B4" s="47"/>
      <c r="C4" s="48"/>
      <c r="D4" s="48"/>
      <c r="E4" s="48"/>
      <c r="F4" s="48"/>
      <c r="G4" s="48"/>
      <c r="H4" s="48"/>
      <c r="I4" s="48"/>
      <c r="J4" s="48"/>
    </row>
    <row r="5" spans="2:10" s="18" customFormat="1" ht="17.850000000000001" customHeight="1" x14ac:dyDescent="0.2">
      <c r="B5" s="289" t="s">
        <v>421</v>
      </c>
      <c r="C5" s="289"/>
      <c r="D5" s="48"/>
      <c r="E5" s="48"/>
      <c r="F5" s="48"/>
      <c r="G5" s="48"/>
      <c r="H5" s="48"/>
      <c r="I5" s="48"/>
      <c r="J5" s="48"/>
    </row>
    <row r="6" spans="2:10" s="18" customFormat="1" ht="17.850000000000001" customHeight="1" thickBot="1" x14ac:dyDescent="0.25">
      <c r="B6" s="47"/>
      <c r="C6" s="48"/>
      <c r="D6" s="48"/>
      <c r="E6" s="48"/>
      <c r="F6" s="48"/>
      <c r="G6" s="48"/>
      <c r="H6" s="48"/>
      <c r="I6" s="48"/>
      <c r="J6" s="48"/>
    </row>
    <row r="7" spans="2:10" s="18" customFormat="1" ht="85.5" customHeight="1" x14ac:dyDescent="0.2">
      <c r="B7" s="267" t="s">
        <v>41</v>
      </c>
      <c r="C7" s="251" t="s">
        <v>181</v>
      </c>
      <c r="D7" s="48"/>
      <c r="E7" s="48"/>
      <c r="F7" s="48"/>
      <c r="G7" s="48"/>
      <c r="H7" s="48"/>
      <c r="I7" s="48"/>
      <c r="J7" s="48"/>
    </row>
    <row r="8" spans="2:10" s="18" customFormat="1" ht="105" customHeight="1" x14ac:dyDescent="0.2">
      <c r="B8" s="254" t="s">
        <v>422</v>
      </c>
      <c r="C8" s="252" t="s">
        <v>423</v>
      </c>
      <c r="D8" s="48"/>
      <c r="E8" s="48"/>
      <c r="F8" s="48"/>
      <c r="G8" s="48"/>
      <c r="H8" s="48"/>
      <c r="I8" s="48"/>
      <c r="J8" s="48"/>
    </row>
    <row r="9" spans="2:10" s="18" customFormat="1" ht="101.55" customHeight="1" thickBot="1" x14ac:dyDescent="0.25">
      <c r="B9" s="255" t="s">
        <v>52</v>
      </c>
      <c r="C9" s="253" t="s">
        <v>249</v>
      </c>
      <c r="D9" s="48"/>
      <c r="E9" s="48"/>
      <c r="F9" s="48"/>
      <c r="G9" s="48"/>
      <c r="H9" s="48"/>
      <c r="I9" s="48"/>
      <c r="J9" s="48"/>
    </row>
    <row r="10" spans="2:10" s="18" customFormat="1" ht="17.850000000000001" customHeight="1" x14ac:dyDescent="0.2">
      <c r="B10" s="47"/>
      <c r="C10" s="48"/>
      <c r="D10" s="48"/>
      <c r="E10" s="48"/>
      <c r="F10" s="48"/>
      <c r="G10" s="48"/>
      <c r="H10" s="48"/>
      <c r="I10" s="48"/>
      <c r="J10" s="48"/>
    </row>
    <row r="11" spans="2:10" s="18" customFormat="1" ht="17.850000000000001" customHeight="1" x14ac:dyDescent="0.2">
      <c r="B11" s="47"/>
      <c r="C11" s="48"/>
      <c r="D11" s="48"/>
      <c r="E11" s="48"/>
      <c r="F11" s="48"/>
      <c r="G11" s="48"/>
      <c r="H11" s="48"/>
      <c r="I11" s="48"/>
      <c r="J11" s="48"/>
    </row>
    <row r="12" spans="2:10" s="18" customFormat="1" ht="23.85" customHeight="1" x14ac:dyDescent="0.2">
      <c r="B12" s="56" t="s">
        <v>424</v>
      </c>
      <c r="C12" s="48"/>
      <c r="D12" s="48"/>
      <c r="E12" s="48"/>
      <c r="F12" s="48"/>
      <c r="G12" s="48"/>
      <c r="H12" s="48"/>
      <c r="I12" s="48"/>
      <c r="J12" s="48"/>
    </row>
    <row r="13" spans="2:10" s="18" customFormat="1" ht="11.1" customHeight="1" x14ac:dyDescent="0.2">
      <c r="B13" s="49"/>
      <c r="C13" s="48"/>
      <c r="D13" s="48"/>
      <c r="E13" s="48"/>
      <c r="F13" s="48"/>
      <c r="G13" s="48"/>
      <c r="H13" s="48"/>
      <c r="I13" s="48"/>
      <c r="J13" s="48"/>
    </row>
    <row r="14" spans="2:10" ht="24" customHeight="1" x14ac:dyDescent="0.2">
      <c r="B14" s="74" t="s">
        <v>146</v>
      </c>
      <c r="C14" s="74" t="s">
        <v>147</v>
      </c>
      <c r="D14" s="74" t="s">
        <v>433</v>
      </c>
      <c r="E14" s="32"/>
      <c r="F14" s="32"/>
      <c r="G14" s="32"/>
      <c r="H14" s="32"/>
      <c r="I14" s="32"/>
      <c r="J14" s="32"/>
    </row>
    <row r="15" spans="2:10" ht="18" customHeight="1" x14ac:dyDescent="0.2">
      <c r="B15" s="33" t="s">
        <v>148</v>
      </c>
      <c r="C15" s="34" t="s">
        <v>149</v>
      </c>
      <c r="D15" s="264"/>
      <c r="E15" s="32"/>
      <c r="F15" s="32"/>
      <c r="G15" s="32"/>
      <c r="H15" s="32"/>
      <c r="I15" s="32"/>
      <c r="J15" s="32"/>
    </row>
    <row r="16" spans="2:10" s="9" customFormat="1" ht="75.599999999999994" x14ac:dyDescent="0.2">
      <c r="B16" s="36" t="s">
        <v>120</v>
      </c>
      <c r="C16" s="37" t="s">
        <v>150</v>
      </c>
      <c r="D16" s="35"/>
      <c r="E16" s="25"/>
      <c r="F16" s="25"/>
      <c r="G16" s="25"/>
      <c r="H16" s="25"/>
      <c r="I16" s="25"/>
      <c r="J16" s="25"/>
    </row>
    <row r="17" spans="2:10" ht="199.5" customHeight="1" x14ac:dyDescent="0.2">
      <c r="B17" s="33" t="s">
        <v>151</v>
      </c>
      <c r="C17" s="34" t="s">
        <v>152</v>
      </c>
      <c r="D17" s="31"/>
      <c r="E17" s="26"/>
      <c r="F17" s="26"/>
      <c r="G17" s="26"/>
      <c r="H17" s="26"/>
      <c r="I17" s="26"/>
      <c r="J17" s="26"/>
    </row>
    <row r="18" spans="2:10" ht="25.2" x14ac:dyDescent="0.2">
      <c r="B18" s="33" t="s">
        <v>153</v>
      </c>
      <c r="C18" s="34" t="s">
        <v>154</v>
      </c>
      <c r="D18" s="31"/>
      <c r="E18" s="26"/>
      <c r="F18" s="26"/>
      <c r="G18" s="26"/>
      <c r="H18" s="26"/>
      <c r="I18" s="26"/>
      <c r="J18" s="26"/>
    </row>
    <row r="19" spans="2:10" ht="37.799999999999997" x14ac:dyDescent="0.2">
      <c r="B19" s="33" t="s">
        <v>112</v>
      </c>
      <c r="C19" s="34" t="s">
        <v>155</v>
      </c>
      <c r="D19" s="31"/>
      <c r="E19" s="26"/>
      <c r="F19" s="26"/>
      <c r="G19" s="26"/>
      <c r="H19" s="26"/>
      <c r="I19" s="26"/>
      <c r="J19" s="26"/>
    </row>
    <row r="20" spans="2:10" ht="37.799999999999997" x14ac:dyDescent="0.2">
      <c r="B20" s="33" t="s">
        <v>156</v>
      </c>
      <c r="C20" s="34" t="s">
        <v>157</v>
      </c>
      <c r="D20" s="31"/>
      <c r="E20" s="26"/>
      <c r="F20" s="26"/>
      <c r="G20" s="26"/>
      <c r="H20" s="26"/>
      <c r="I20" s="26"/>
      <c r="J20" s="26"/>
    </row>
    <row r="21" spans="2:10" ht="37.799999999999997" x14ac:dyDescent="0.2">
      <c r="B21" s="33" t="s">
        <v>158</v>
      </c>
      <c r="C21" s="34" t="s">
        <v>159</v>
      </c>
      <c r="D21" s="268" t="s">
        <v>434</v>
      </c>
      <c r="E21" s="26"/>
      <c r="F21" s="26"/>
      <c r="G21" s="26"/>
      <c r="H21" s="26"/>
      <c r="I21" s="26"/>
      <c r="J21" s="26"/>
    </row>
    <row r="22" spans="2:10" ht="63" x14ac:dyDescent="0.2">
      <c r="B22" s="33" t="s">
        <v>160</v>
      </c>
      <c r="C22" s="34" t="s">
        <v>425</v>
      </c>
      <c r="D22" s="265"/>
      <c r="E22" s="38"/>
      <c r="F22" s="38"/>
      <c r="G22" s="38"/>
      <c r="H22" s="38"/>
      <c r="I22" s="38"/>
      <c r="J22" s="38"/>
    </row>
    <row r="23" spans="2:10" ht="37.799999999999997" x14ac:dyDescent="0.2">
      <c r="B23" s="33" t="s">
        <v>161</v>
      </c>
      <c r="C23" s="34" t="s">
        <v>162</v>
      </c>
      <c r="D23" s="265"/>
      <c r="E23" s="38"/>
      <c r="F23" s="38"/>
      <c r="G23" s="38"/>
      <c r="H23" s="38"/>
      <c r="I23" s="38"/>
      <c r="J23" s="38"/>
    </row>
    <row r="24" spans="2:10" ht="88.2" x14ac:dyDescent="0.2">
      <c r="B24" s="33" t="s">
        <v>163</v>
      </c>
      <c r="C24" s="34" t="s">
        <v>164</v>
      </c>
      <c r="D24" s="266"/>
      <c r="E24" s="39"/>
      <c r="F24" s="39"/>
      <c r="G24" s="39"/>
      <c r="H24" s="39"/>
      <c r="I24" s="39"/>
      <c r="J24" s="39"/>
    </row>
    <row r="25" spans="2:10" ht="50.4" x14ac:dyDescent="0.2">
      <c r="B25" s="33" t="s">
        <v>64</v>
      </c>
      <c r="C25" s="34" t="s">
        <v>165</v>
      </c>
      <c r="D25" s="266"/>
      <c r="E25" s="39"/>
      <c r="F25" s="39"/>
      <c r="G25" s="39"/>
      <c r="H25" s="39"/>
      <c r="I25" s="39"/>
      <c r="J25" s="39"/>
    </row>
    <row r="26" spans="2:10" ht="50.4" x14ac:dyDescent="0.2">
      <c r="B26" s="33" t="s">
        <v>166</v>
      </c>
      <c r="C26" s="34" t="s">
        <v>167</v>
      </c>
      <c r="D26" s="31"/>
      <c r="E26" s="26"/>
      <c r="F26" s="26"/>
      <c r="G26" s="26"/>
      <c r="H26" s="26"/>
      <c r="I26" s="26"/>
      <c r="J26" s="26"/>
    </row>
    <row r="27" spans="2:10" ht="50.4" x14ac:dyDescent="0.2">
      <c r="B27" s="33" t="s">
        <v>168</v>
      </c>
      <c r="C27" s="34" t="s">
        <v>169</v>
      </c>
      <c r="D27" s="31"/>
      <c r="E27" s="26"/>
      <c r="F27" s="26"/>
      <c r="G27" s="26"/>
      <c r="H27" s="26"/>
      <c r="I27" s="26"/>
      <c r="J27" s="26"/>
    </row>
    <row r="28" spans="2:10" ht="50.4" x14ac:dyDescent="0.2">
      <c r="B28" s="33" t="s">
        <v>170</v>
      </c>
      <c r="C28" s="34" t="s">
        <v>426</v>
      </c>
      <c r="D28" s="35"/>
      <c r="E28" s="25"/>
      <c r="F28" s="25"/>
      <c r="G28" s="25"/>
      <c r="H28" s="25"/>
      <c r="I28" s="25"/>
      <c r="J28" s="25"/>
    </row>
    <row r="29" spans="2:10" ht="50.4" x14ac:dyDescent="0.2">
      <c r="B29" s="33" t="s">
        <v>171</v>
      </c>
      <c r="C29" s="34" t="s">
        <v>172</v>
      </c>
      <c r="D29" s="31"/>
      <c r="E29" s="26"/>
      <c r="F29" s="26"/>
      <c r="G29" s="26"/>
      <c r="H29" s="26"/>
      <c r="I29" s="26"/>
      <c r="J29" s="26"/>
    </row>
    <row r="30" spans="2:10" ht="75.599999999999994" x14ac:dyDescent="0.2">
      <c r="B30" s="33" t="s">
        <v>173</v>
      </c>
      <c r="C30" s="34" t="s">
        <v>174</v>
      </c>
      <c r="D30" s="35"/>
      <c r="E30" s="25"/>
      <c r="F30" s="25"/>
      <c r="G30" s="25"/>
      <c r="H30" s="25"/>
      <c r="I30" s="25"/>
      <c r="J30" s="25"/>
    </row>
    <row r="31" spans="2:10" ht="126" x14ac:dyDescent="0.2">
      <c r="B31" s="33" t="s">
        <v>54</v>
      </c>
      <c r="C31" s="34" t="s">
        <v>175</v>
      </c>
      <c r="D31" s="35"/>
      <c r="E31" s="25"/>
      <c r="F31" s="25"/>
      <c r="G31" s="25"/>
      <c r="H31" s="25"/>
      <c r="I31" s="25"/>
      <c r="J31" s="25"/>
    </row>
    <row r="32" spans="2:10" ht="117.45" customHeight="1" x14ac:dyDescent="0.2">
      <c r="B32" s="33" t="s">
        <v>176</v>
      </c>
      <c r="C32" s="34" t="s">
        <v>415</v>
      </c>
      <c r="D32" s="35"/>
      <c r="E32" s="25"/>
      <c r="F32" s="25"/>
      <c r="G32" s="25"/>
      <c r="H32" s="25"/>
      <c r="I32" s="25"/>
      <c r="J32" s="25"/>
    </row>
    <row r="33" spans="2:10" ht="37.799999999999997" x14ac:dyDescent="0.2">
      <c r="B33" s="33" t="s">
        <v>177</v>
      </c>
      <c r="C33" s="34" t="s">
        <v>178</v>
      </c>
      <c r="D33" s="35"/>
      <c r="E33" s="25"/>
      <c r="F33" s="25"/>
      <c r="G33" s="25"/>
      <c r="H33" s="25"/>
      <c r="I33" s="25"/>
      <c r="J33" s="25"/>
    </row>
    <row r="34" spans="2:10" ht="116.55" customHeight="1" x14ac:dyDescent="0.2">
      <c r="B34" s="33" t="s">
        <v>179</v>
      </c>
      <c r="C34" s="34" t="s">
        <v>180</v>
      </c>
      <c r="D34" s="31"/>
      <c r="E34" s="26"/>
      <c r="F34" s="26"/>
      <c r="G34" s="26"/>
      <c r="H34" s="26"/>
      <c r="I34" s="26"/>
      <c r="J34" s="26"/>
    </row>
    <row r="35" spans="2:10" ht="88.2" x14ac:dyDescent="0.2">
      <c r="B35" s="33" t="s">
        <v>77</v>
      </c>
      <c r="C35" s="34" t="s">
        <v>182</v>
      </c>
      <c r="D35" s="31"/>
      <c r="E35" s="26"/>
      <c r="F35" s="26"/>
      <c r="G35" s="26"/>
      <c r="H35" s="26"/>
      <c r="I35" s="26"/>
      <c r="J35" s="26"/>
    </row>
    <row r="36" spans="2:10" ht="50.4" x14ac:dyDescent="0.2">
      <c r="B36" s="33" t="s">
        <v>81</v>
      </c>
      <c r="C36" s="34" t="s">
        <v>183</v>
      </c>
      <c r="D36" s="31"/>
      <c r="E36" s="26"/>
      <c r="F36" s="26"/>
      <c r="G36" s="26"/>
      <c r="H36" s="26"/>
      <c r="I36" s="26"/>
      <c r="J36" s="26"/>
    </row>
    <row r="37" spans="2:10" ht="65.55" customHeight="1" x14ac:dyDescent="0.2">
      <c r="B37" s="33" t="s">
        <v>431</v>
      </c>
      <c r="C37" s="34" t="s">
        <v>432</v>
      </c>
      <c r="D37" s="31"/>
      <c r="E37" s="26"/>
      <c r="F37" s="26"/>
      <c r="G37" s="26"/>
      <c r="H37" s="26"/>
      <c r="I37" s="26"/>
      <c r="J37" s="26"/>
    </row>
    <row r="38" spans="2:10" ht="88.2" x14ac:dyDescent="0.2">
      <c r="B38" s="33" t="s">
        <v>184</v>
      </c>
      <c r="C38" s="34" t="s">
        <v>185</v>
      </c>
      <c r="D38" s="31"/>
      <c r="E38" s="26"/>
      <c r="F38" s="26"/>
      <c r="G38" s="26"/>
      <c r="H38" s="26"/>
      <c r="I38" s="26"/>
      <c r="J38" s="26"/>
    </row>
    <row r="39" spans="2:10" ht="37.799999999999997" x14ac:dyDescent="0.2">
      <c r="B39" s="33" t="s">
        <v>186</v>
      </c>
      <c r="C39" s="34" t="s">
        <v>187</v>
      </c>
      <c r="D39" s="31"/>
      <c r="E39" s="26"/>
      <c r="F39" s="26"/>
      <c r="G39" s="26"/>
      <c r="H39" s="26"/>
      <c r="I39" s="26"/>
      <c r="J39" s="26"/>
    </row>
    <row r="40" spans="2:10" ht="50.4" x14ac:dyDescent="0.2">
      <c r="B40" s="33" t="s">
        <v>188</v>
      </c>
      <c r="C40" s="34" t="s">
        <v>189</v>
      </c>
      <c r="D40" s="31"/>
      <c r="E40" s="26"/>
      <c r="F40" s="26"/>
      <c r="G40" s="26"/>
      <c r="H40" s="26"/>
      <c r="I40" s="26"/>
      <c r="J40" s="26"/>
    </row>
    <row r="41" spans="2:10" ht="45" customHeight="1" x14ac:dyDescent="0.2">
      <c r="B41" s="33" t="s">
        <v>88</v>
      </c>
      <c r="C41" s="97" t="s">
        <v>436</v>
      </c>
      <c r="D41" s="268" t="s">
        <v>435</v>
      </c>
      <c r="E41" s="26"/>
      <c r="F41" s="26"/>
      <c r="G41" s="26"/>
      <c r="H41" s="26"/>
      <c r="I41" s="26"/>
      <c r="J41" s="26"/>
    </row>
    <row r="42" spans="2:10" ht="88.2" x14ac:dyDescent="0.2">
      <c r="B42" s="33" t="s">
        <v>190</v>
      </c>
      <c r="C42" s="34" t="s">
        <v>191</v>
      </c>
      <c r="D42" s="31"/>
      <c r="E42" s="26"/>
      <c r="F42" s="26"/>
      <c r="G42" s="26"/>
      <c r="H42" s="26"/>
      <c r="I42" s="26"/>
      <c r="J42" s="26"/>
    </row>
    <row r="43" spans="2:10" ht="50.4" x14ac:dyDescent="0.2">
      <c r="B43" s="33" t="s">
        <v>192</v>
      </c>
      <c r="C43" s="34" t="s">
        <v>427</v>
      </c>
      <c r="D43" s="31"/>
      <c r="E43" s="26"/>
      <c r="F43" s="26"/>
      <c r="G43" s="26"/>
      <c r="H43" s="26"/>
      <c r="I43" s="26"/>
      <c r="J43" s="26"/>
    </row>
    <row r="44" spans="2:10" ht="99" customHeight="1" x14ac:dyDescent="0.2">
      <c r="B44" s="33" t="s">
        <v>193</v>
      </c>
      <c r="C44" s="34" t="s">
        <v>194</v>
      </c>
      <c r="D44" s="31"/>
      <c r="E44" s="26"/>
      <c r="F44" s="26"/>
      <c r="G44" s="26"/>
      <c r="H44" s="26"/>
      <c r="I44" s="26"/>
      <c r="J44" s="26"/>
    </row>
    <row r="45" spans="2:10" ht="75.599999999999994" x14ac:dyDescent="0.2">
      <c r="B45" s="33" t="s">
        <v>195</v>
      </c>
      <c r="C45" s="34" t="s">
        <v>412</v>
      </c>
      <c r="D45" s="31"/>
      <c r="E45" s="26"/>
      <c r="F45" s="26"/>
      <c r="G45" s="26"/>
      <c r="H45" s="26"/>
      <c r="I45" s="26"/>
      <c r="J45" s="26"/>
    </row>
    <row r="46" spans="2:10" ht="126" x14ac:dyDescent="0.2">
      <c r="B46" s="33" t="s">
        <v>196</v>
      </c>
      <c r="C46" s="34" t="s">
        <v>197</v>
      </c>
      <c r="D46" s="31"/>
      <c r="E46" s="26"/>
      <c r="F46" s="26"/>
      <c r="G46" s="26"/>
      <c r="H46" s="26"/>
      <c r="I46" s="26"/>
      <c r="J46" s="26"/>
    </row>
    <row r="47" spans="2:10" ht="113.4" x14ac:dyDescent="0.2">
      <c r="B47" s="33" t="s">
        <v>198</v>
      </c>
      <c r="C47" s="34" t="s">
        <v>199</v>
      </c>
      <c r="D47" s="31"/>
      <c r="E47" s="26"/>
      <c r="F47" s="26"/>
      <c r="G47" s="26"/>
      <c r="H47" s="26"/>
      <c r="I47" s="26"/>
      <c r="J47" s="26"/>
    </row>
    <row r="48" spans="2:10" ht="37.799999999999997" x14ac:dyDescent="0.2">
      <c r="B48" s="33" t="s">
        <v>200</v>
      </c>
      <c r="C48" s="245" t="s">
        <v>201</v>
      </c>
      <c r="D48" s="31"/>
      <c r="E48" s="26"/>
      <c r="F48" s="26"/>
      <c r="G48" s="26"/>
      <c r="H48" s="26"/>
      <c r="I48" s="26"/>
      <c r="J48" s="26"/>
    </row>
    <row r="49" spans="2:10" ht="75.599999999999994" x14ac:dyDescent="0.2">
      <c r="B49" s="33" t="s">
        <v>202</v>
      </c>
      <c r="C49" s="34" t="s">
        <v>203</v>
      </c>
      <c r="D49" s="31"/>
      <c r="E49" s="26"/>
      <c r="F49" s="26"/>
      <c r="G49" s="26"/>
      <c r="H49" s="26"/>
      <c r="I49" s="26"/>
      <c r="J49" s="26"/>
    </row>
    <row r="50" spans="2:10" ht="63" x14ac:dyDescent="0.2">
      <c r="B50" s="33" t="s">
        <v>204</v>
      </c>
      <c r="C50" s="34" t="s">
        <v>205</v>
      </c>
      <c r="D50" s="31"/>
      <c r="E50" s="26"/>
      <c r="F50" s="26"/>
      <c r="G50" s="26"/>
      <c r="H50" s="26"/>
      <c r="I50" s="26"/>
      <c r="J50" s="26"/>
    </row>
    <row r="51" spans="2:10" ht="37.799999999999997" x14ac:dyDescent="0.2">
      <c r="B51" s="33" t="s">
        <v>206</v>
      </c>
      <c r="C51" s="34" t="s">
        <v>207</v>
      </c>
      <c r="D51" s="265"/>
      <c r="E51" s="38"/>
      <c r="F51" s="38"/>
      <c r="G51" s="38"/>
      <c r="H51" s="38"/>
      <c r="I51" s="38"/>
      <c r="J51" s="38"/>
    </row>
    <row r="52" spans="2:10" ht="75.599999999999994" x14ac:dyDescent="0.2">
      <c r="B52" s="33" t="s">
        <v>208</v>
      </c>
      <c r="C52" s="34" t="s">
        <v>209</v>
      </c>
      <c r="D52" s="31"/>
      <c r="E52" s="26"/>
      <c r="F52" s="26"/>
      <c r="G52" s="26"/>
      <c r="H52" s="26"/>
      <c r="I52" s="26"/>
      <c r="J52" s="26"/>
    </row>
    <row r="53" spans="2:10" ht="50.4" x14ac:dyDescent="0.2">
      <c r="B53" s="33" t="s">
        <v>66</v>
      </c>
      <c r="C53" s="34" t="s">
        <v>210</v>
      </c>
      <c r="D53" s="31"/>
      <c r="E53" s="26"/>
      <c r="F53" s="26"/>
      <c r="G53" s="26"/>
      <c r="H53" s="26"/>
      <c r="I53" s="26"/>
      <c r="J53" s="26"/>
    </row>
    <row r="54" spans="2:10" ht="63" x14ac:dyDescent="0.2">
      <c r="B54" s="33" t="s">
        <v>211</v>
      </c>
      <c r="C54" s="34" t="s">
        <v>212</v>
      </c>
      <c r="D54" s="266"/>
      <c r="E54" s="39"/>
      <c r="F54" s="39"/>
      <c r="G54" s="39"/>
      <c r="H54" s="39"/>
      <c r="I54" s="39"/>
      <c r="J54" s="39"/>
    </row>
    <row r="55" spans="2:10" ht="37.799999999999997" x14ac:dyDescent="0.2">
      <c r="B55" s="33" t="s">
        <v>213</v>
      </c>
      <c r="C55" s="34" t="s">
        <v>428</v>
      </c>
      <c r="D55" s="31"/>
      <c r="E55" s="26"/>
      <c r="F55" s="26"/>
      <c r="G55" s="26"/>
      <c r="H55" s="26"/>
      <c r="I55" s="26"/>
      <c r="J55" s="26"/>
    </row>
    <row r="56" spans="2:10" ht="63" x14ac:dyDescent="0.2">
      <c r="B56" s="33" t="s">
        <v>94</v>
      </c>
      <c r="C56" s="34" t="s">
        <v>214</v>
      </c>
      <c r="D56" s="31"/>
      <c r="E56" s="26"/>
      <c r="F56" s="26"/>
      <c r="G56" s="26"/>
      <c r="H56" s="26"/>
      <c r="I56" s="26"/>
      <c r="J56" s="26"/>
    </row>
    <row r="57" spans="2:10" ht="75.599999999999994" x14ac:dyDescent="0.2">
      <c r="B57" s="40" t="s">
        <v>215</v>
      </c>
      <c r="C57" s="34" t="s">
        <v>216</v>
      </c>
      <c r="D57" s="31"/>
      <c r="E57" s="26"/>
      <c r="F57" s="26"/>
      <c r="G57" s="26"/>
      <c r="H57" s="26"/>
      <c r="I57" s="26"/>
      <c r="J57" s="26"/>
    </row>
    <row r="58" spans="2:10" ht="50.4" x14ac:dyDescent="0.2">
      <c r="B58" s="40" t="s">
        <v>217</v>
      </c>
      <c r="C58" s="34" t="s">
        <v>218</v>
      </c>
      <c r="D58" s="31"/>
      <c r="E58" s="26"/>
      <c r="F58" s="26"/>
      <c r="G58" s="26"/>
      <c r="H58" s="26"/>
      <c r="I58" s="26"/>
      <c r="J58" s="26"/>
    </row>
    <row r="59" spans="2:10" ht="63" x14ac:dyDescent="0.2">
      <c r="B59" s="40" t="s">
        <v>219</v>
      </c>
      <c r="C59" s="34" t="s">
        <v>429</v>
      </c>
      <c r="D59" s="268" t="s">
        <v>437</v>
      </c>
      <c r="E59" s="26"/>
      <c r="F59" s="26"/>
      <c r="G59" s="26"/>
      <c r="H59" s="26"/>
      <c r="I59" s="26"/>
      <c r="J59" s="26"/>
    </row>
    <row r="60" spans="2:10" ht="50.4" x14ac:dyDescent="0.2">
      <c r="B60" s="33" t="s">
        <v>220</v>
      </c>
      <c r="C60" s="34" t="s">
        <v>221</v>
      </c>
      <c r="D60" s="269" t="s">
        <v>438</v>
      </c>
      <c r="E60" s="26"/>
      <c r="F60" s="26"/>
      <c r="G60" s="26"/>
      <c r="H60" s="26"/>
      <c r="I60" s="26"/>
      <c r="J60" s="26"/>
    </row>
    <row r="61" spans="2:10" ht="25.2" x14ac:dyDescent="0.2">
      <c r="B61" s="33" t="s">
        <v>222</v>
      </c>
      <c r="C61" s="34" t="s">
        <v>223</v>
      </c>
      <c r="D61" s="35"/>
      <c r="E61" s="25"/>
      <c r="F61" s="25"/>
      <c r="G61" s="25"/>
      <c r="H61" s="25"/>
      <c r="I61" s="25"/>
      <c r="J61" s="25"/>
    </row>
    <row r="62" spans="2:10" ht="50.4" x14ac:dyDescent="0.2">
      <c r="B62" s="33" t="s">
        <v>106</v>
      </c>
      <c r="C62" s="34" t="s">
        <v>224</v>
      </c>
      <c r="D62" s="265"/>
      <c r="E62" s="38"/>
      <c r="F62" s="38"/>
      <c r="G62" s="38"/>
      <c r="H62" s="38"/>
      <c r="I62" s="38"/>
      <c r="J62" s="38"/>
    </row>
    <row r="63" spans="2:10" ht="18" customHeight="1" x14ac:dyDescent="0.2">
      <c r="B63" s="33" t="s">
        <v>225</v>
      </c>
      <c r="C63" s="246" t="s">
        <v>226</v>
      </c>
      <c r="D63" s="35"/>
      <c r="E63" s="25"/>
      <c r="F63" s="25"/>
      <c r="G63" s="25"/>
      <c r="H63" s="25"/>
      <c r="I63" s="25"/>
      <c r="J63" s="25"/>
    </row>
    <row r="64" spans="2:10" ht="37.799999999999997" x14ac:dyDescent="0.2">
      <c r="B64" s="33" t="s">
        <v>47</v>
      </c>
      <c r="C64" s="34" t="s">
        <v>227</v>
      </c>
      <c r="D64" s="35"/>
      <c r="E64" s="25"/>
      <c r="F64" s="25"/>
      <c r="G64" s="25"/>
      <c r="H64" s="25"/>
      <c r="I64" s="25"/>
      <c r="J64" s="25"/>
    </row>
    <row r="65" spans="2:10" ht="50.4" x14ac:dyDescent="0.2">
      <c r="B65" s="33" t="s">
        <v>70</v>
      </c>
      <c r="C65" s="34" t="s">
        <v>228</v>
      </c>
      <c r="D65" s="265"/>
      <c r="E65" s="38"/>
      <c r="F65" s="38"/>
      <c r="G65" s="38"/>
      <c r="H65" s="38"/>
      <c r="I65" s="38"/>
      <c r="J65" s="38"/>
    </row>
    <row r="66" spans="2:10" ht="63" x14ac:dyDescent="0.2">
      <c r="B66" s="33" t="s">
        <v>60</v>
      </c>
      <c r="C66" s="34" t="s">
        <v>229</v>
      </c>
      <c r="D66" s="31"/>
      <c r="E66" s="26"/>
      <c r="F66" s="26"/>
      <c r="G66" s="26"/>
      <c r="H66" s="26"/>
      <c r="I66" s="26"/>
      <c r="J66" s="26"/>
    </row>
    <row r="67" spans="2:10" ht="88.2" x14ac:dyDescent="0.2">
      <c r="B67" s="33" t="s">
        <v>62</v>
      </c>
      <c r="C67" s="34" t="s">
        <v>230</v>
      </c>
      <c r="D67" s="31"/>
      <c r="E67" s="26"/>
      <c r="F67" s="26"/>
      <c r="G67" s="26"/>
      <c r="H67" s="26"/>
      <c r="I67" s="26"/>
      <c r="J67" s="26"/>
    </row>
    <row r="68" spans="2:10" ht="37.799999999999997" x14ac:dyDescent="0.2">
      <c r="B68" s="33" t="s">
        <v>231</v>
      </c>
      <c r="C68" s="34" t="s">
        <v>430</v>
      </c>
      <c r="D68" s="35"/>
      <c r="E68" s="25"/>
      <c r="F68" s="25"/>
      <c r="G68" s="25"/>
      <c r="H68" s="25"/>
      <c r="I68" s="25"/>
      <c r="J68" s="25"/>
    </row>
    <row r="69" spans="2:10" ht="138.6" x14ac:dyDescent="0.2">
      <c r="B69" s="33" t="s">
        <v>232</v>
      </c>
      <c r="C69" s="34" t="s">
        <v>233</v>
      </c>
      <c r="D69" s="35"/>
      <c r="E69" s="25"/>
      <c r="F69" s="25"/>
      <c r="G69" s="25"/>
      <c r="H69" s="25"/>
      <c r="I69" s="25"/>
      <c r="J69" s="25"/>
    </row>
    <row r="70" spans="2:10" ht="25.2" x14ac:dyDescent="0.2">
      <c r="B70" s="33" t="s">
        <v>137</v>
      </c>
      <c r="C70" s="34" t="s">
        <v>234</v>
      </c>
      <c r="D70" s="35"/>
      <c r="E70" s="25"/>
      <c r="F70" s="25"/>
      <c r="G70" s="25"/>
      <c r="H70" s="25"/>
      <c r="I70" s="25"/>
      <c r="J70" s="25"/>
    </row>
    <row r="71" spans="2:10" ht="75.599999999999994" x14ac:dyDescent="0.2">
      <c r="B71" s="33" t="s">
        <v>134</v>
      </c>
      <c r="C71" s="34" t="s">
        <v>235</v>
      </c>
      <c r="D71" s="35"/>
      <c r="E71" s="25"/>
      <c r="F71" s="25"/>
      <c r="G71" s="25"/>
      <c r="H71" s="25"/>
      <c r="I71" s="25"/>
      <c r="J71" s="25"/>
    </row>
    <row r="72" spans="2:10" ht="37.799999999999997" x14ac:dyDescent="0.2">
      <c r="B72" s="33" t="s">
        <v>236</v>
      </c>
      <c r="C72" s="34" t="s">
        <v>237</v>
      </c>
      <c r="D72" s="265"/>
      <c r="E72" s="38"/>
      <c r="F72" s="38"/>
      <c r="G72" s="38"/>
      <c r="H72" s="38"/>
      <c r="I72" s="38"/>
      <c r="J72" s="38"/>
    </row>
    <row r="73" spans="2:10" ht="75.599999999999994" x14ac:dyDescent="0.2">
      <c r="B73" s="33" t="s">
        <v>50</v>
      </c>
      <c r="C73" s="34" t="s">
        <v>238</v>
      </c>
      <c r="D73" s="31"/>
      <c r="E73" s="26"/>
      <c r="F73" s="26"/>
      <c r="G73" s="26"/>
      <c r="H73" s="26"/>
      <c r="I73" s="26"/>
      <c r="J73" s="26"/>
    </row>
    <row r="74" spans="2:10" ht="63" x14ac:dyDescent="0.2">
      <c r="B74" s="33" t="s">
        <v>68</v>
      </c>
      <c r="C74" s="34" t="s">
        <v>239</v>
      </c>
      <c r="D74" s="31"/>
      <c r="E74" s="26"/>
      <c r="F74" s="26"/>
      <c r="G74" s="26"/>
      <c r="H74" s="26"/>
      <c r="I74" s="26"/>
      <c r="J74" s="26"/>
    </row>
    <row r="75" spans="2:10" ht="50.4" x14ac:dyDescent="0.2">
      <c r="B75" s="33" t="s">
        <v>97</v>
      </c>
      <c r="C75" s="34" t="s">
        <v>240</v>
      </c>
      <c r="D75" s="31"/>
      <c r="E75" s="26"/>
      <c r="F75" s="26"/>
      <c r="G75" s="26"/>
      <c r="H75" s="26"/>
      <c r="I75" s="26"/>
      <c r="J75" s="26"/>
    </row>
    <row r="76" spans="2:10" ht="37.799999999999997" x14ac:dyDescent="0.2">
      <c r="B76" s="33" t="s">
        <v>108</v>
      </c>
      <c r="C76" s="34" t="s">
        <v>241</v>
      </c>
      <c r="D76" s="265"/>
      <c r="E76" s="38"/>
      <c r="F76" s="38"/>
      <c r="G76" s="38"/>
      <c r="H76" s="38"/>
      <c r="I76" s="38"/>
      <c r="J76" s="38"/>
    </row>
    <row r="77" spans="2:10" ht="63" x14ac:dyDescent="0.2">
      <c r="B77" s="33" t="s">
        <v>242</v>
      </c>
      <c r="C77" s="35" t="s">
        <v>243</v>
      </c>
      <c r="D77" s="265"/>
      <c r="E77" s="38"/>
      <c r="F77" s="38"/>
      <c r="G77" s="38"/>
      <c r="H77" s="38"/>
      <c r="I77" s="38"/>
      <c r="J77" s="38"/>
    </row>
    <row r="78" spans="2:10" ht="63" x14ac:dyDescent="0.2">
      <c r="B78" s="33" t="s">
        <v>244</v>
      </c>
      <c r="C78" s="34" t="s">
        <v>245</v>
      </c>
      <c r="D78" s="31"/>
      <c r="E78" s="26"/>
      <c r="F78" s="26"/>
      <c r="G78" s="26"/>
      <c r="H78" s="26"/>
      <c r="I78" s="26"/>
      <c r="J78" s="26"/>
    </row>
    <row r="79" spans="2:10" ht="75.599999999999994" x14ac:dyDescent="0.2">
      <c r="B79" s="33" t="s">
        <v>246</v>
      </c>
      <c r="C79" s="34" t="s">
        <v>247</v>
      </c>
      <c r="D79" s="31"/>
      <c r="E79" s="26"/>
      <c r="F79" s="26"/>
      <c r="G79" s="26"/>
      <c r="H79" s="26"/>
      <c r="I79" s="26"/>
      <c r="J79" s="26"/>
    </row>
    <row r="80" spans="2:10" ht="63" x14ac:dyDescent="0.2">
      <c r="B80" s="33" t="s">
        <v>100</v>
      </c>
      <c r="C80" s="34" t="s">
        <v>248</v>
      </c>
      <c r="D80" s="31"/>
      <c r="E80" s="26"/>
      <c r="F80" s="26"/>
      <c r="G80" s="26"/>
      <c r="H80" s="26"/>
      <c r="I80" s="26"/>
      <c r="J80" s="26"/>
    </row>
    <row r="81" spans="2:5" ht="75.599999999999994" x14ac:dyDescent="0.2">
      <c r="B81" s="188" t="s">
        <v>52</v>
      </c>
      <c r="C81" s="189" t="s">
        <v>249</v>
      </c>
      <c r="D81" s="31"/>
    </row>
    <row r="82" spans="2:5" ht="88.2" x14ac:dyDescent="0.2">
      <c r="B82" s="33" t="s">
        <v>250</v>
      </c>
      <c r="C82" s="34" t="s">
        <v>251</v>
      </c>
      <c r="D82" s="31"/>
    </row>
    <row r="83" spans="2:5" ht="63" customHeight="1" x14ac:dyDescent="0.2">
      <c r="D83" s="270"/>
      <c r="E83" s="182"/>
    </row>
    <row r="84" spans="2:5" ht="57.45" customHeight="1" x14ac:dyDescent="0.2">
      <c r="B84" s="288" t="s">
        <v>11</v>
      </c>
      <c r="C84" s="288"/>
    </row>
  </sheetData>
  <sheetProtection algorithmName="SHA-512" hashValue="io4cGbM+pg/JmWk6OnziyEpQHhTq/18y5zVQXXGAGCXtmaDwJVjtJ5c60j6HrGZpEhLmidpZOv4iB15Cc6EvaQ==" saltValue="XJEQCZ6ZwSPmTxpfB5eAPw==" spinCount="100000" sheet="1" autoFilter="0"/>
  <sortState xmlns:xlrd2="http://schemas.microsoft.com/office/spreadsheetml/2017/richdata2" ref="B15:C81">
    <sortCondition ref="B15:B81"/>
  </sortState>
  <mergeCells count="3">
    <mergeCell ref="B1:C1"/>
    <mergeCell ref="B84:C84"/>
    <mergeCell ref="B5:C5"/>
  </mergeCells>
  <hyperlinks>
    <hyperlink ref="B66" location="Definitions!A5" display="Ozone sources" xr:uid="{76E4A822-FE6D-E14E-B62C-324F463840DE}"/>
    <hyperlink ref="B67" location="Definitions!A6" display="Particulate matter sources" xr:uid="{D5E17471-AC2B-6342-947F-2D1CA3ADCC39}"/>
    <hyperlink ref="B25" location="Definitions!A7" display="Carbon monoxide sources" xr:uid="{4D888669-10F4-C447-A5D3-56A8F34EA690}"/>
    <hyperlink ref="B53" location="Definitions!A8" display="Lead sources" xr:uid="{328C58B1-FCA0-0C4F-ABBA-CB58635F452B}"/>
    <hyperlink ref="B74" location="Definitions!A9" display="Sulfur dioxide sources" xr:uid="{E2853B7B-5F7F-9644-9CE4-11C45B0424E7}"/>
    <hyperlink ref="D21" r:id="rId1" xr:uid="{9684B597-AA9F-4BF1-9CBD-433DA5164541}"/>
    <hyperlink ref="D41" r:id="rId2" xr:uid="{70C3C9AF-DCFB-4F7D-BAC1-6690E5E94139}"/>
    <hyperlink ref="D59" r:id="rId3" xr:uid="{FD159D34-32EE-4D25-B808-DC03327FE9B1}"/>
    <hyperlink ref="D60" r:id="rId4" xr:uid="{2214FD50-675E-4938-9C3B-3AE408136556}"/>
    <hyperlink ref="B8" r:id="rId5" xr:uid="{3C9BB381-A9D2-4C3F-A694-B35EB844818C}"/>
  </hyperlinks>
  <pageMargins left="0.7" right="0.7" top="0.75" bottom="0.75" header="0.3" footer="0.3"/>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E6C0-C5DF-47DC-9B46-AAEC52327E0A}">
  <sheetPr>
    <tabColor theme="9" tint="0.39997558519241921"/>
  </sheetPr>
  <dimension ref="B1:E63"/>
  <sheetViews>
    <sheetView showGridLines="0" topLeftCell="A56" workbookViewId="0">
      <selection activeCell="G12" sqref="G12"/>
    </sheetView>
  </sheetViews>
  <sheetFormatPr defaultColWidth="8.59765625" defaultRowHeight="16.2" x14ac:dyDescent="0.3"/>
  <cols>
    <col min="1" max="1" width="2.5" style="3" customWidth="1"/>
    <col min="2" max="2" width="33" style="93" customWidth="1"/>
    <col min="3" max="3" width="47.5" style="43" customWidth="1"/>
    <col min="4" max="16384" width="8.59765625" style="3"/>
  </cols>
  <sheetData>
    <row r="1" spans="2:3" ht="44.1" customHeight="1" x14ac:dyDescent="0.3">
      <c r="B1" s="291"/>
      <c r="C1" s="291"/>
    </row>
    <row r="2" spans="2:3" ht="20.100000000000001" customHeight="1" x14ac:dyDescent="0.3">
      <c r="B2" s="115"/>
      <c r="C2" s="115"/>
    </row>
    <row r="3" spans="2:3" s="52" customFormat="1" ht="9" customHeight="1" x14ac:dyDescent="0.3">
      <c r="B3" s="47"/>
      <c r="C3" s="95"/>
    </row>
    <row r="4" spans="2:3" ht="23.85" customHeight="1" x14ac:dyDescent="0.3">
      <c r="B4" s="56" t="s">
        <v>252</v>
      </c>
    </row>
    <row r="5" spans="2:3" ht="5.55" customHeight="1" x14ac:dyDescent="0.3">
      <c r="B5" s="56"/>
    </row>
    <row r="6" spans="2:3" ht="40.5" customHeight="1" x14ac:dyDescent="0.3">
      <c r="B6" s="290" t="s">
        <v>253</v>
      </c>
      <c r="C6" s="290"/>
    </row>
    <row r="7" spans="2:3" ht="23.85" customHeight="1" x14ac:dyDescent="0.3">
      <c r="B7" s="54"/>
      <c r="C7" s="54"/>
    </row>
    <row r="8" spans="2:3" x14ac:dyDescent="0.3">
      <c r="B8" s="210" t="s">
        <v>254</v>
      </c>
      <c r="C8" s="211" t="s">
        <v>255</v>
      </c>
    </row>
    <row r="9" spans="2:3" ht="22.35" customHeight="1" x14ac:dyDescent="0.3">
      <c r="B9" s="91" t="s">
        <v>256</v>
      </c>
      <c r="C9" s="92" t="s">
        <v>257</v>
      </c>
    </row>
    <row r="10" spans="2:3" x14ac:dyDescent="0.3">
      <c r="B10" s="61" t="s">
        <v>256</v>
      </c>
      <c r="C10" s="34" t="s">
        <v>258</v>
      </c>
    </row>
    <row r="11" spans="2:3" x14ac:dyDescent="0.3">
      <c r="B11" s="91" t="s">
        <v>256</v>
      </c>
      <c r="C11" s="92" t="s">
        <v>259</v>
      </c>
    </row>
    <row r="12" spans="2:3" ht="25.2" x14ac:dyDescent="0.3">
      <c r="B12" s="61" t="s">
        <v>256</v>
      </c>
      <c r="C12" s="34" t="s">
        <v>260</v>
      </c>
    </row>
    <row r="13" spans="2:3" x14ac:dyDescent="0.3">
      <c r="B13" s="91" t="s">
        <v>256</v>
      </c>
      <c r="C13" s="92" t="s">
        <v>261</v>
      </c>
    </row>
    <row r="14" spans="2:3" ht="37.799999999999997" x14ac:dyDescent="0.3">
      <c r="B14" s="61" t="s">
        <v>256</v>
      </c>
      <c r="C14" s="34" t="s">
        <v>262</v>
      </c>
    </row>
    <row r="15" spans="2:3" ht="37.799999999999997" x14ac:dyDescent="0.3">
      <c r="B15" s="92" t="s">
        <v>256</v>
      </c>
      <c r="C15" s="96" t="s">
        <v>263</v>
      </c>
    </row>
    <row r="16" spans="2:3" x14ac:dyDescent="0.3">
      <c r="B16" s="61" t="s">
        <v>264</v>
      </c>
      <c r="C16" s="34" t="s">
        <v>265</v>
      </c>
    </row>
    <row r="17" spans="2:3" ht="25.2" x14ac:dyDescent="0.3">
      <c r="B17" s="91" t="s">
        <v>264</v>
      </c>
      <c r="C17" s="92" t="s">
        <v>266</v>
      </c>
    </row>
    <row r="18" spans="2:3" x14ac:dyDescent="0.3">
      <c r="B18" s="61" t="s">
        <v>264</v>
      </c>
      <c r="C18" s="34" t="s">
        <v>267</v>
      </c>
    </row>
    <row r="19" spans="2:3" ht="25.2" x14ac:dyDescent="0.3">
      <c r="B19" s="91" t="s">
        <v>264</v>
      </c>
      <c r="C19" s="92" t="s">
        <v>268</v>
      </c>
    </row>
    <row r="20" spans="2:3" ht="25.2" x14ac:dyDescent="0.3">
      <c r="B20" s="61" t="s">
        <v>264</v>
      </c>
      <c r="C20" s="34" t="s">
        <v>269</v>
      </c>
    </row>
    <row r="21" spans="2:3" x14ac:dyDescent="0.3">
      <c r="B21" s="91" t="s">
        <v>264</v>
      </c>
      <c r="C21" s="92" t="s">
        <v>270</v>
      </c>
    </row>
    <row r="22" spans="2:3" ht="25.2" x14ac:dyDescent="0.3">
      <c r="B22" s="61" t="s">
        <v>271</v>
      </c>
      <c r="C22" s="34" t="s">
        <v>272</v>
      </c>
    </row>
    <row r="23" spans="2:3" ht="25.2" x14ac:dyDescent="0.3">
      <c r="B23" s="91" t="s">
        <v>271</v>
      </c>
      <c r="C23" s="92" t="s">
        <v>273</v>
      </c>
    </row>
    <row r="24" spans="2:3" x14ac:dyDescent="0.3">
      <c r="B24" s="61" t="s">
        <v>271</v>
      </c>
      <c r="C24" s="34" t="s">
        <v>274</v>
      </c>
    </row>
    <row r="25" spans="2:3" ht="25.2" x14ac:dyDescent="0.3">
      <c r="B25" s="91" t="s">
        <v>271</v>
      </c>
      <c r="C25" s="92" t="s">
        <v>275</v>
      </c>
    </row>
    <row r="26" spans="2:3" x14ac:dyDescent="0.3">
      <c r="B26" s="61" t="s">
        <v>271</v>
      </c>
      <c r="C26" s="34" t="s">
        <v>276</v>
      </c>
    </row>
    <row r="27" spans="2:3" ht="37.799999999999997" x14ac:dyDescent="0.3">
      <c r="B27" s="91" t="s">
        <v>277</v>
      </c>
      <c r="C27" s="92" t="s">
        <v>278</v>
      </c>
    </row>
    <row r="28" spans="2:3" ht="25.2" x14ac:dyDescent="0.3">
      <c r="B28" s="61" t="s">
        <v>277</v>
      </c>
      <c r="C28" s="34" t="s">
        <v>279</v>
      </c>
    </row>
    <row r="29" spans="2:3" x14ac:dyDescent="0.3">
      <c r="B29" s="91" t="s">
        <v>277</v>
      </c>
      <c r="C29" s="92" t="s">
        <v>280</v>
      </c>
    </row>
    <row r="30" spans="2:3" x14ac:dyDescent="0.3">
      <c r="B30" s="61" t="s">
        <v>277</v>
      </c>
      <c r="C30" s="34" t="s">
        <v>281</v>
      </c>
    </row>
    <row r="31" spans="2:3" x14ac:dyDescent="0.3">
      <c r="B31" s="91" t="s">
        <v>277</v>
      </c>
      <c r="C31" s="92" t="s">
        <v>282</v>
      </c>
    </row>
    <row r="32" spans="2:3" x14ac:dyDescent="0.3">
      <c r="B32" s="61" t="s">
        <v>277</v>
      </c>
      <c r="C32" s="34" t="s">
        <v>283</v>
      </c>
    </row>
    <row r="33" spans="2:5" ht="25.2" x14ac:dyDescent="0.3">
      <c r="B33" s="91" t="s">
        <v>277</v>
      </c>
      <c r="C33" s="92" t="s">
        <v>284</v>
      </c>
    </row>
    <row r="34" spans="2:5" ht="25.2" x14ac:dyDescent="0.3">
      <c r="B34" s="61" t="s">
        <v>277</v>
      </c>
      <c r="C34" s="34" t="s">
        <v>285</v>
      </c>
    </row>
    <row r="35" spans="2:5" x14ac:dyDescent="0.3">
      <c r="B35" s="91" t="s">
        <v>277</v>
      </c>
      <c r="C35" s="92" t="s">
        <v>286</v>
      </c>
    </row>
    <row r="36" spans="2:5" ht="25.2" x14ac:dyDescent="0.3">
      <c r="B36" s="61" t="s">
        <v>277</v>
      </c>
      <c r="C36" s="34" t="s">
        <v>287</v>
      </c>
    </row>
    <row r="37" spans="2:5" ht="48" customHeight="1" x14ac:dyDescent="0.3">
      <c r="B37" s="91" t="s">
        <v>277</v>
      </c>
      <c r="C37" s="92" t="s">
        <v>288</v>
      </c>
      <c r="E37" s="53"/>
    </row>
    <row r="38" spans="2:5" ht="25.2" x14ac:dyDescent="0.3">
      <c r="B38" s="34" t="s">
        <v>289</v>
      </c>
      <c r="C38" s="34" t="s">
        <v>290</v>
      </c>
    </row>
    <row r="39" spans="2:5" ht="31.5" customHeight="1" x14ac:dyDescent="0.3">
      <c r="B39" s="92" t="s">
        <v>289</v>
      </c>
      <c r="C39" s="92" t="s">
        <v>291</v>
      </c>
    </row>
    <row r="40" spans="2:5" ht="25.2" x14ac:dyDescent="0.3">
      <c r="B40" s="34" t="s">
        <v>289</v>
      </c>
      <c r="C40" s="34" t="s">
        <v>292</v>
      </c>
    </row>
    <row r="41" spans="2:5" ht="25.2" x14ac:dyDescent="0.3">
      <c r="B41" s="92" t="s">
        <v>289</v>
      </c>
      <c r="C41" s="92" t="s">
        <v>293</v>
      </c>
    </row>
    <row r="42" spans="2:5" ht="37.799999999999997" x14ac:dyDescent="0.3">
      <c r="B42" s="34" t="s">
        <v>289</v>
      </c>
      <c r="C42" s="34" t="s">
        <v>294</v>
      </c>
    </row>
    <row r="43" spans="2:5" ht="25.2" x14ac:dyDescent="0.3">
      <c r="B43" s="92" t="s">
        <v>295</v>
      </c>
      <c r="C43" s="92" t="s">
        <v>296</v>
      </c>
    </row>
    <row r="44" spans="2:5" ht="25.2" x14ac:dyDescent="0.3">
      <c r="B44" s="34" t="s">
        <v>295</v>
      </c>
      <c r="C44" s="34" t="s">
        <v>297</v>
      </c>
    </row>
    <row r="45" spans="2:5" ht="25.2" x14ac:dyDescent="0.3">
      <c r="B45" s="92" t="s">
        <v>295</v>
      </c>
      <c r="C45" s="92" t="s">
        <v>298</v>
      </c>
    </row>
    <row r="46" spans="2:5" ht="25.2" x14ac:dyDescent="0.3">
      <c r="B46" s="34" t="s">
        <v>295</v>
      </c>
      <c r="C46" s="34" t="s">
        <v>299</v>
      </c>
    </row>
    <row r="47" spans="2:5" ht="25.2" x14ac:dyDescent="0.3">
      <c r="B47" s="92" t="s">
        <v>295</v>
      </c>
      <c r="C47" s="92" t="s">
        <v>300</v>
      </c>
    </row>
    <row r="48" spans="2:5" ht="25.2" x14ac:dyDescent="0.3">
      <c r="B48" s="34" t="s">
        <v>295</v>
      </c>
      <c r="C48" s="34" t="s">
        <v>301</v>
      </c>
    </row>
    <row r="49" spans="2:3" ht="50.4" x14ac:dyDescent="0.3">
      <c r="B49" s="91" t="s">
        <v>302</v>
      </c>
      <c r="C49" s="92" t="s">
        <v>303</v>
      </c>
    </row>
    <row r="50" spans="2:3" ht="63" x14ac:dyDescent="0.3">
      <c r="B50" s="61" t="s">
        <v>302</v>
      </c>
      <c r="C50" s="34" t="s">
        <v>304</v>
      </c>
    </row>
    <row r="51" spans="2:3" ht="25.2" x14ac:dyDescent="0.3">
      <c r="B51" s="91" t="s">
        <v>302</v>
      </c>
      <c r="C51" s="92" t="s">
        <v>305</v>
      </c>
    </row>
    <row r="52" spans="2:3" ht="50.4" x14ac:dyDescent="0.3">
      <c r="B52" s="61" t="s">
        <v>302</v>
      </c>
      <c r="C52" s="34" t="s">
        <v>306</v>
      </c>
    </row>
    <row r="53" spans="2:3" ht="42" customHeight="1" x14ac:dyDescent="0.3">
      <c r="B53" s="91" t="s">
        <v>302</v>
      </c>
      <c r="C53" s="96" t="s">
        <v>307</v>
      </c>
    </row>
    <row r="54" spans="2:3" x14ac:dyDescent="0.3">
      <c r="B54" s="61" t="s">
        <v>302</v>
      </c>
      <c r="C54" s="97" t="s">
        <v>308</v>
      </c>
    </row>
    <row r="55" spans="2:3" ht="25.2" x14ac:dyDescent="0.3">
      <c r="B55" s="91" t="s">
        <v>302</v>
      </c>
      <c r="C55" s="96" t="s">
        <v>309</v>
      </c>
    </row>
    <row r="56" spans="2:3" ht="25.2" x14ac:dyDescent="0.3">
      <c r="B56" s="61" t="s">
        <v>302</v>
      </c>
      <c r="C56" s="97" t="s">
        <v>310</v>
      </c>
    </row>
    <row r="57" spans="2:3" ht="25.2" x14ac:dyDescent="0.3">
      <c r="B57" s="91" t="s">
        <v>302</v>
      </c>
      <c r="C57" s="96" t="s">
        <v>311</v>
      </c>
    </row>
    <row r="58" spans="2:3" ht="37.799999999999997" x14ac:dyDescent="0.3">
      <c r="B58" s="61" t="s">
        <v>302</v>
      </c>
      <c r="C58" s="97" t="s">
        <v>312</v>
      </c>
    </row>
    <row r="59" spans="2:3" x14ac:dyDescent="0.3">
      <c r="C59" s="98"/>
    </row>
    <row r="60" spans="2:3" s="55" customFormat="1" ht="95.55" customHeight="1" x14ac:dyDescent="0.3">
      <c r="B60" s="288" t="s">
        <v>11</v>
      </c>
      <c r="C60" s="288"/>
    </row>
    <row r="61" spans="2:3" s="55" customFormat="1" x14ac:dyDescent="0.3">
      <c r="B61" s="94"/>
      <c r="C61" s="99"/>
    </row>
    <row r="62" spans="2:3" s="55" customFormat="1" x14ac:dyDescent="0.3">
      <c r="B62" s="94"/>
      <c r="C62" s="99"/>
    </row>
    <row r="63" spans="2:3" s="55" customFormat="1" x14ac:dyDescent="0.3">
      <c r="B63" s="94"/>
      <c r="C63" s="99"/>
    </row>
  </sheetData>
  <sheetProtection algorithmName="SHA-512" hashValue="VhShHJ/VJ3+/Gpcwipddz+xZ2nB47g0dqJcML5p2ogwphgGPwDMoyVu/QB0ZDcmikgYzBUrapI529ANZgqVrrQ==" saltValue="DBMI2W+FXUieiPMmX6UBFw==" spinCount="100000" sheet="1" objects="1" scenarios="1" autoFilter="0"/>
  <mergeCells count="3">
    <mergeCell ref="B6:C6"/>
    <mergeCell ref="B1:C1"/>
    <mergeCell ref="B60:C60"/>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62FC-CAA0-41D3-8A5E-AF3E1BF8BDA9}">
  <sheetPr>
    <tabColor theme="9" tint="0.39997558519241921"/>
  </sheetPr>
  <dimension ref="B1:D28"/>
  <sheetViews>
    <sheetView showGridLines="0" zoomScale="110" zoomScaleNormal="110" workbookViewId="0"/>
  </sheetViews>
  <sheetFormatPr defaultColWidth="8.59765625" defaultRowHeight="16.2" x14ac:dyDescent="0.3"/>
  <cols>
    <col min="1" max="1" width="2" style="3" customWidth="1"/>
    <col min="2" max="2" width="108" style="3" customWidth="1"/>
    <col min="3" max="3" width="4.796875" style="3" customWidth="1"/>
    <col min="4" max="4" width="8.5" style="3" hidden="1" customWidth="1"/>
    <col min="5" max="16384" width="8.59765625" style="3"/>
  </cols>
  <sheetData>
    <row r="1" spans="2:3" ht="38.1" customHeight="1" x14ac:dyDescent="0.3"/>
    <row r="2" spans="2:3" ht="20.100000000000001" customHeight="1" x14ac:dyDescent="0.3">
      <c r="B2" s="115"/>
    </row>
    <row r="3" spans="2:3" x14ac:dyDescent="0.3">
      <c r="B3" s="47"/>
    </row>
    <row r="4" spans="2:3" x14ac:dyDescent="0.3">
      <c r="B4" s="56" t="s">
        <v>130</v>
      </c>
    </row>
    <row r="5" spans="2:3" ht="7.5" customHeight="1" x14ac:dyDescent="0.3">
      <c r="B5" s="56"/>
    </row>
    <row r="6" spans="2:3" ht="37.799999999999997" x14ac:dyDescent="0.3">
      <c r="B6" s="50" t="s">
        <v>313</v>
      </c>
    </row>
    <row r="7" spans="2:3" x14ac:dyDescent="0.3">
      <c r="B7" s="56"/>
    </row>
    <row r="8" spans="2:3" x14ac:dyDescent="0.3">
      <c r="B8" s="44"/>
    </row>
    <row r="9" spans="2:3" x14ac:dyDescent="0.3">
      <c r="B9" s="76" t="s">
        <v>314</v>
      </c>
      <c r="C9" s="51"/>
    </row>
    <row r="10" spans="2:3" x14ac:dyDescent="0.3">
      <c r="B10" s="75" t="s">
        <v>315</v>
      </c>
    </row>
    <row r="11" spans="2:3" x14ac:dyDescent="0.3">
      <c r="B11" s="28" t="s">
        <v>316</v>
      </c>
    </row>
    <row r="12" spans="2:3" x14ac:dyDescent="0.3">
      <c r="B12" s="75" t="s">
        <v>317</v>
      </c>
      <c r="C12" s="58"/>
    </row>
    <row r="13" spans="2:3" x14ac:dyDescent="0.3">
      <c r="B13" s="28" t="s">
        <v>318</v>
      </c>
    </row>
    <row r="14" spans="2:3" x14ac:dyDescent="0.3">
      <c r="B14" s="75" t="s">
        <v>319</v>
      </c>
      <c r="C14" s="59"/>
    </row>
    <row r="15" spans="2:3" x14ac:dyDescent="0.3">
      <c r="B15" s="28" t="s">
        <v>320</v>
      </c>
      <c r="C15" s="59"/>
    </row>
    <row r="16" spans="2:3" x14ac:dyDescent="0.3">
      <c r="B16" s="75" t="s">
        <v>321</v>
      </c>
      <c r="C16" s="55"/>
    </row>
    <row r="17" spans="2:4" x14ac:dyDescent="0.3">
      <c r="B17" s="28" t="s">
        <v>322</v>
      </c>
      <c r="C17" s="59"/>
    </row>
    <row r="18" spans="2:4" x14ac:dyDescent="0.3">
      <c r="B18" s="75" t="s">
        <v>323</v>
      </c>
      <c r="C18" s="59"/>
    </row>
    <row r="19" spans="2:4" x14ac:dyDescent="0.3">
      <c r="B19" s="28" t="s">
        <v>324</v>
      </c>
    </row>
    <row r="20" spans="2:4" x14ac:dyDescent="0.3">
      <c r="B20" s="75" t="s">
        <v>325</v>
      </c>
    </row>
    <row r="21" spans="2:4" x14ac:dyDescent="0.3">
      <c r="B21" s="28" t="s">
        <v>326</v>
      </c>
    </row>
    <row r="22" spans="2:4" ht="26.4" x14ac:dyDescent="0.3">
      <c r="B22" s="75" t="s">
        <v>327</v>
      </c>
      <c r="C22" s="55"/>
    </row>
    <row r="23" spans="2:4" x14ac:dyDescent="0.3">
      <c r="B23" s="28" t="s">
        <v>328</v>
      </c>
    </row>
    <row r="25" spans="2:4" ht="26.4" x14ac:dyDescent="0.3">
      <c r="B25" s="77" t="s">
        <v>329</v>
      </c>
    </row>
    <row r="26" spans="2:4" x14ac:dyDescent="0.3">
      <c r="B26" s="57"/>
    </row>
    <row r="27" spans="2:4" ht="155.85" customHeight="1" x14ac:dyDescent="0.3">
      <c r="B27" s="292" t="s">
        <v>330</v>
      </c>
      <c r="C27" s="292"/>
      <c r="D27" s="292"/>
    </row>
    <row r="28" spans="2:4" ht="64.2" x14ac:dyDescent="0.3">
      <c r="B28" s="182" t="s">
        <v>11</v>
      </c>
    </row>
  </sheetData>
  <sheetProtection algorithmName="SHA-512" hashValue="Z8cY6xyKDKyZcvQb/NUzlSsOIja5GoQpecOswy6Eu7d73bNKgs2aMjAQppXovsf6hdX81KMM+F6SUqxhPFJlfg==" saltValue="9vTNC5HlSHMy6XSH8b79+w==" spinCount="100000" sheet="1" objects="1" scenarios="1"/>
  <mergeCells count="1">
    <mergeCell ref="B27:D27"/>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D34B-8E1C-4EAA-A2F1-65CCD70FF7E1}">
  <sheetPr>
    <tabColor theme="9" tint="0.39997558519241921"/>
  </sheetPr>
  <dimension ref="B1:F14"/>
  <sheetViews>
    <sheetView showGridLines="0" topLeftCell="A12" workbookViewId="0">
      <selection activeCell="D13" sqref="D13:F13"/>
    </sheetView>
  </sheetViews>
  <sheetFormatPr defaultColWidth="8.796875" defaultRowHeight="15.6" x14ac:dyDescent="0.3"/>
  <cols>
    <col min="1" max="1" width="3.296875" customWidth="1"/>
    <col min="2" max="2" width="9.296875" customWidth="1"/>
    <col min="3" max="3" width="29.09765625" customWidth="1"/>
    <col min="4" max="4" width="36.796875" customWidth="1"/>
    <col min="6" max="6" width="23.59765625" customWidth="1"/>
  </cols>
  <sheetData>
    <row r="1" spans="2:6" s="3" customFormat="1" ht="38.1" customHeight="1" x14ac:dyDescent="0.3"/>
    <row r="2" spans="2:6" s="3" customFormat="1" ht="20.100000000000001" customHeight="1" x14ac:dyDescent="0.3">
      <c r="B2" s="115"/>
    </row>
    <row r="3" spans="2:6" s="3" customFormat="1" ht="16.2" x14ac:dyDescent="0.3">
      <c r="B3" s="47"/>
    </row>
    <row r="4" spans="2:6" ht="46.5" customHeight="1" x14ac:dyDescent="0.3">
      <c r="B4" s="289" t="s">
        <v>331</v>
      </c>
      <c r="C4" s="289"/>
    </row>
    <row r="5" spans="2:6" ht="44.1" customHeight="1" x14ac:dyDescent="0.3">
      <c r="B5" s="299" t="s">
        <v>332</v>
      </c>
      <c r="C5" s="299"/>
      <c r="D5" s="299"/>
      <c r="E5" s="299"/>
      <c r="F5" s="299"/>
    </row>
    <row r="6" spans="2:6" ht="15.6" customHeight="1" x14ac:dyDescent="0.3">
      <c r="B6" s="143"/>
      <c r="C6" s="143"/>
      <c r="D6" s="143"/>
      <c r="E6" s="143"/>
      <c r="F6" s="143"/>
    </row>
    <row r="7" spans="2:6" ht="69" customHeight="1" x14ac:dyDescent="0.3">
      <c r="B7" s="303" t="s">
        <v>11</v>
      </c>
      <c r="C7" s="303"/>
      <c r="D7" s="303"/>
      <c r="E7" s="303"/>
      <c r="F7" s="303"/>
    </row>
    <row r="8" spans="2:6" ht="19.05" customHeight="1" thickBot="1" x14ac:dyDescent="0.35">
      <c r="B8" s="143"/>
      <c r="C8" s="143"/>
      <c r="D8" s="143"/>
      <c r="E8" s="143"/>
      <c r="F8" s="143"/>
    </row>
    <row r="9" spans="2:6" ht="21" customHeight="1" x14ac:dyDescent="0.3">
      <c r="B9" s="145"/>
      <c r="C9" s="146" t="s">
        <v>333</v>
      </c>
      <c r="D9" s="147" t="s">
        <v>147</v>
      </c>
      <c r="E9" s="148"/>
      <c r="F9" s="149"/>
    </row>
    <row r="10" spans="2:6" ht="163.5" customHeight="1" x14ac:dyDescent="0.3">
      <c r="B10" s="144">
        <v>1</v>
      </c>
      <c r="C10" s="150" t="s">
        <v>334</v>
      </c>
      <c r="D10" s="293" t="s">
        <v>180</v>
      </c>
      <c r="E10" s="294"/>
      <c r="F10" s="295"/>
    </row>
    <row r="11" spans="2:6" ht="136.05000000000001" customHeight="1" x14ac:dyDescent="0.3">
      <c r="B11" s="144">
        <v>2</v>
      </c>
      <c r="C11" s="151" t="s">
        <v>335</v>
      </c>
      <c r="D11" s="300" t="s">
        <v>164</v>
      </c>
      <c r="E11" s="301"/>
      <c r="F11" s="302"/>
    </row>
    <row r="12" spans="2:6" ht="112.5" customHeight="1" x14ac:dyDescent="0.3">
      <c r="B12" s="144">
        <v>3</v>
      </c>
      <c r="C12" s="151" t="s">
        <v>171</v>
      </c>
      <c r="D12" s="293" t="s">
        <v>336</v>
      </c>
      <c r="E12" s="294"/>
      <c r="F12" s="295"/>
    </row>
    <row r="13" spans="2:6" ht="91.5" customHeight="1" x14ac:dyDescent="0.3">
      <c r="B13" s="144">
        <v>4</v>
      </c>
      <c r="C13" s="151" t="s">
        <v>337</v>
      </c>
      <c r="D13" s="293" t="s">
        <v>338</v>
      </c>
      <c r="E13" s="294"/>
      <c r="F13" s="295"/>
    </row>
    <row r="14" spans="2:6" ht="136.5" customHeight="1" thickBot="1" x14ac:dyDescent="0.35">
      <c r="B14" s="186">
        <v>5</v>
      </c>
      <c r="C14" s="187" t="s">
        <v>184</v>
      </c>
      <c r="D14" s="296" t="s">
        <v>339</v>
      </c>
      <c r="E14" s="297"/>
      <c r="F14" s="298"/>
    </row>
  </sheetData>
  <sheetProtection algorithmName="SHA-512" hashValue="v7h9FST+7p6sGOoO4RF6VAH+z/ejFh04SrfZ3hMwkpCSs91CV42ONRlHqpKslSwF5SIUMrV1tHLsZr14dg+xaw==" saltValue="9ieO/iDnxE3xlMa4rcxM6w==" spinCount="100000" sheet="1" objects="1" scenarios="1"/>
  <mergeCells count="8">
    <mergeCell ref="D13:F13"/>
    <mergeCell ref="D14:F14"/>
    <mergeCell ref="B4:C4"/>
    <mergeCell ref="B5:F5"/>
    <mergeCell ref="D10:F10"/>
    <mergeCell ref="D11:F11"/>
    <mergeCell ref="D12:F12"/>
    <mergeCell ref="B7:F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E9FF2-ED39-4C99-9256-EED1AC934D3B}">
  <sheetPr>
    <tabColor theme="9" tint="0.39997558519241921"/>
  </sheetPr>
  <dimension ref="B1:E100"/>
  <sheetViews>
    <sheetView showGridLines="0" zoomScaleNormal="100" workbookViewId="0">
      <selection activeCell="B58" sqref="B58:E58"/>
    </sheetView>
  </sheetViews>
  <sheetFormatPr defaultColWidth="8.59765625" defaultRowHeight="12.6" x14ac:dyDescent="0.2"/>
  <cols>
    <col min="1" max="1" width="1.59765625" style="8" customWidth="1"/>
    <col min="2" max="2" width="83.09765625" style="25" customWidth="1"/>
    <col min="3" max="3" width="28.5" style="25" bestFit="1" customWidth="1"/>
    <col min="4" max="4" width="66" style="26" bestFit="1" customWidth="1"/>
    <col min="5" max="5" width="24" style="26" customWidth="1"/>
    <col min="6" max="16384" width="8.59765625" style="8"/>
  </cols>
  <sheetData>
    <row r="1" spans="2:5" ht="77.55" customHeight="1" x14ac:dyDescent="0.2">
      <c r="B1" s="304" t="e" vm="1">
        <v>#VALUE!</v>
      </c>
      <c r="C1" s="304"/>
      <c r="D1" s="304"/>
      <c r="E1" s="304"/>
    </row>
    <row r="2" spans="2:5" ht="25.05" customHeight="1" x14ac:dyDescent="0.2">
      <c r="B2" s="115"/>
      <c r="C2" s="115"/>
      <c r="D2" s="115"/>
      <c r="E2" s="115"/>
    </row>
    <row r="3" spans="2:5" ht="20.85" customHeight="1" x14ac:dyDescent="0.2">
      <c r="B3" s="47"/>
    </row>
    <row r="4" spans="2:5" ht="20.85" customHeight="1" x14ac:dyDescent="0.2">
      <c r="B4" s="56" t="s">
        <v>340</v>
      </c>
    </row>
    <row r="5" spans="2:5" ht="37.35" customHeight="1" x14ac:dyDescent="0.2">
      <c r="B5" s="290" t="s">
        <v>341</v>
      </c>
      <c r="C5" s="290"/>
      <c r="D5" s="50"/>
      <c r="E5" s="50"/>
    </row>
    <row r="6" spans="2:5" ht="7.5" customHeight="1" x14ac:dyDescent="0.2">
      <c r="B6" s="54"/>
      <c r="C6" s="54"/>
      <c r="D6" s="54"/>
      <c r="E6" s="54"/>
    </row>
    <row r="7" spans="2:5" ht="58.5" customHeight="1" x14ac:dyDescent="0.2">
      <c r="B7" s="307" t="s">
        <v>11</v>
      </c>
      <c r="C7" s="307"/>
      <c r="D7" s="244"/>
      <c r="E7" s="244"/>
    </row>
    <row r="8" spans="2:5" ht="9" customHeight="1" x14ac:dyDescent="0.2">
      <c r="B8" s="54"/>
      <c r="C8" s="54"/>
      <c r="D8" s="54"/>
      <c r="E8" s="54"/>
    </row>
    <row r="9" spans="2:5" s="26" customFormat="1" ht="32.25" customHeight="1" x14ac:dyDescent="0.3">
      <c r="B9" s="241" t="s">
        <v>342</v>
      </c>
      <c r="C9" s="242"/>
      <c r="D9" s="242"/>
      <c r="E9" s="243"/>
    </row>
    <row r="10" spans="2:5" ht="14.25" customHeight="1" x14ac:dyDescent="0.2">
      <c r="B10" s="78" t="s">
        <v>343</v>
      </c>
      <c r="C10" s="78" t="s">
        <v>344</v>
      </c>
      <c r="D10" s="79" t="s">
        <v>345</v>
      </c>
      <c r="E10" s="79" t="s">
        <v>346</v>
      </c>
    </row>
    <row r="11" spans="2:5" s="26" customFormat="1" ht="24" customHeight="1" x14ac:dyDescent="0.3">
      <c r="B11" s="236" t="s">
        <v>347</v>
      </c>
      <c r="C11" s="237"/>
      <c r="D11" s="237"/>
      <c r="E11" s="238"/>
    </row>
    <row r="12" spans="2:5" x14ac:dyDescent="0.2">
      <c r="B12" s="35" t="s">
        <v>347</v>
      </c>
      <c r="C12" s="35" t="s">
        <v>348</v>
      </c>
      <c r="D12" s="31" t="s">
        <v>349</v>
      </c>
      <c r="E12" s="31" t="s">
        <v>350</v>
      </c>
    </row>
    <row r="13" spans="2:5" x14ac:dyDescent="0.2">
      <c r="B13" s="35" t="s">
        <v>347</v>
      </c>
      <c r="C13" s="35" t="s">
        <v>348</v>
      </c>
      <c r="D13" s="31" t="s">
        <v>351</v>
      </c>
      <c r="E13" s="31" t="s">
        <v>350</v>
      </c>
    </row>
    <row r="14" spans="2:5" x14ac:dyDescent="0.2">
      <c r="B14" s="35" t="s">
        <v>347</v>
      </c>
      <c r="C14" s="35" t="s">
        <v>348</v>
      </c>
      <c r="D14" s="31" t="s">
        <v>352</v>
      </c>
      <c r="E14" s="31" t="s">
        <v>350</v>
      </c>
    </row>
    <row r="15" spans="2:5" x14ac:dyDescent="0.2">
      <c r="B15" s="35" t="s">
        <v>347</v>
      </c>
      <c r="C15" s="35" t="s">
        <v>348</v>
      </c>
      <c r="D15" s="31" t="s">
        <v>353</v>
      </c>
      <c r="E15" s="31" t="s">
        <v>350</v>
      </c>
    </row>
    <row r="16" spans="2:5" x14ac:dyDescent="0.2">
      <c r="B16" s="35" t="s">
        <v>347</v>
      </c>
      <c r="C16" s="35" t="s">
        <v>348</v>
      </c>
      <c r="D16" s="31" t="s">
        <v>411</v>
      </c>
      <c r="E16" s="31" t="s">
        <v>350</v>
      </c>
    </row>
    <row r="17" spans="2:5" ht="25.2" x14ac:dyDescent="0.2">
      <c r="B17" s="35" t="s">
        <v>347</v>
      </c>
      <c r="C17" s="35" t="s">
        <v>348</v>
      </c>
      <c r="D17" s="35" t="s">
        <v>354</v>
      </c>
      <c r="E17" s="31" t="s">
        <v>350</v>
      </c>
    </row>
    <row r="18" spans="2:5" x14ac:dyDescent="0.2">
      <c r="B18" s="35" t="s">
        <v>347</v>
      </c>
      <c r="C18" s="35" t="s">
        <v>348</v>
      </c>
      <c r="D18" s="35" t="s">
        <v>355</v>
      </c>
      <c r="E18" s="31" t="s">
        <v>350</v>
      </c>
    </row>
    <row r="19" spans="2:5" ht="25.2" x14ac:dyDescent="0.2">
      <c r="B19" s="35" t="s">
        <v>347</v>
      </c>
      <c r="C19" s="35" t="s">
        <v>348</v>
      </c>
      <c r="D19" s="35" t="s">
        <v>356</v>
      </c>
      <c r="E19" s="31" t="s">
        <v>350</v>
      </c>
    </row>
    <row r="20" spans="2:5" x14ac:dyDescent="0.2">
      <c r="B20" s="35" t="s">
        <v>347</v>
      </c>
      <c r="C20" s="35" t="s">
        <v>348</v>
      </c>
      <c r="D20" s="35" t="s">
        <v>357</v>
      </c>
      <c r="E20" s="31" t="s">
        <v>350</v>
      </c>
    </row>
    <row r="21" spans="2:5" x14ac:dyDescent="0.2">
      <c r="B21" s="35" t="s">
        <v>347</v>
      </c>
      <c r="C21" s="35" t="s">
        <v>348</v>
      </c>
      <c r="D21" s="35" t="s">
        <v>358</v>
      </c>
      <c r="E21" s="31" t="s">
        <v>350</v>
      </c>
    </row>
    <row r="22" spans="2:5" x14ac:dyDescent="0.2">
      <c r="B22" s="35" t="s">
        <v>347</v>
      </c>
      <c r="C22" s="35" t="s">
        <v>348</v>
      </c>
      <c r="D22" s="35" t="s">
        <v>359</v>
      </c>
      <c r="E22" s="31" t="s">
        <v>350</v>
      </c>
    </row>
    <row r="23" spans="2:5" x14ac:dyDescent="0.2">
      <c r="B23" s="35" t="s">
        <v>347</v>
      </c>
      <c r="C23" s="35" t="s">
        <v>348</v>
      </c>
      <c r="D23" s="35" t="s">
        <v>160</v>
      </c>
      <c r="E23" s="190" t="s">
        <v>360</v>
      </c>
    </row>
    <row r="24" spans="2:5" ht="125.55" customHeight="1" x14ac:dyDescent="0.2">
      <c r="B24" s="308" t="s">
        <v>420</v>
      </c>
      <c r="C24" s="309"/>
      <c r="D24" s="239"/>
      <c r="E24" s="240"/>
    </row>
    <row r="25" spans="2:5" ht="50.4" x14ac:dyDescent="0.2">
      <c r="B25" s="35" t="s">
        <v>361</v>
      </c>
      <c r="C25" s="35" t="s">
        <v>362</v>
      </c>
      <c r="D25" s="35" t="s">
        <v>363</v>
      </c>
      <c r="E25" s="31" t="s">
        <v>350</v>
      </c>
    </row>
    <row r="26" spans="2:5" ht="75.75" customHeight="1" x14ac:dyDescent="0.2">
      <c r="B26" s="35" t="s">
        <v>361</v>
      </c>
      <c r="C26" s="35" t="s">
        <v>362</v>
      </c>
      <c r="D26" s="35" t="s">
        <v>364</v>
      </c>
      <c r="E26" s="31" t="s">
        <v>350</v>
      </c>
    </row>
    <row r="27" spans="2:5" ht="50.4" x14ac:dyDescent="0.2">
      <c r="B27" s="35" t="s">
        <v>361</v>
      </c>
      <c r="C27" s="35" t="s">
        <v>362</v>
      </c>
      <c r="D27" s="35" t="s">
        <v>365</v>
      </c>
      <c r="E27" s="190" t="s">
        <v>360</v>
      </c>
    </row>
    <row r="28" spans="2:5" ht="25.2" x14ac:dyDescent="0.2">
      <c r="B28" s="35" t="s">
        <v>361</v>
      </c>
      <c r="C28" s="35" t="s">
        <v>362</v>
      </c>
      <c r="D28" s="35" t="s">
        <v>366</v>
      </c>
      <c r="E28" s="190" t="s">
        <v>360</v>
      </c>
    </row>
    <row r="29" spans="2:5" ht="35.25" customHeight="1" x14ac:dyDescent="0.2">
      <c r="B29" s="35" t="s">
        <v>361</v>
      </c>
      <c r="C29" s="35" t="s">
        <v>362</v>
      </c>
      <c r="D29" s="35" t="s">
        <v>367</v>
      </c>
      <c r="E29" s="190" t="s">
        <v>360</v>
      </c>
    </row>
    <row r="30" spans="2:5" ht="114" customHeight="1" x14ac:dyDescent="0.2">
      <c r="B30" s="308" t="s">
        <v>419</v>
      </c>
      <c r="C30" s="309"/>
      <c r="D30" s="239"/>
      <c r="E30" s="240"/>
    </row>
    <row r="31" spans="2:5" ht="25.2" x14ac:dyDescent="0.2">
      <c r="B31" s="35" t="s">
        <v>361</v>
      </c>
      <c r="C31" s="35" t="s">
        <v>368</v>
      </c>
      <c r="D31" s="35" t="s">
        <v>369</v>
      </c>
      <c r="E31" s="31" t="s">
        <v>350</v>
      </c>
    </row>
    <row r="32" spans="2:5" ht="25.2" x14ac:dyDescent="0.2">
      <c r="B32" s="35" t="s">
        <v>361</v>
      </c>
      <c r="C32" s="35" t="s">
        <v>368</v>
      </c>
      <c r="D32" s="35" t="s">
        <v>370</v>
      </c>
      <c r="E32" s="31" t="s">
        <v>350</v>
      </c>
    </row>
    <row r="33" spans="2:5" ht="41.25" customHeight="1" x14ac:dyDescent="0.2">
      <c r="B33" s="35" t="s">
        <v>361</v>
      </c>
      <c r="C33" s="35" t="s">
        <v>368</v>
      </c>
      <c r="D33" s="35" t="s">
        <v>371</v>
      </c>
      <c r="E33" s="31" t="s">
        <v>350</v>
      </c>
    </row>
    <row r="34" spans="2:5" ht="25.2" x14ac:dyDescent="0.2">
      <c r="B34" s="35" t="s">
        <v>361</v>
      </c>
      <c r="C34" s="35" t="s">
        <v>368</v>
      </c>
      <c r="D34" s="35" t="s">
        <v>372</v>
      </c>
      <c r="E34" s="31" t="s">
        <v>350</v>
      </c>
    </row>
    <row r="35" spans="2:5" ht="25.2" x14ac:dyDescent="0.2">
      <c r="B35" s="35" t="s">
        <v>373</v>
      </c>
      <c r="C35" s="35" t="s">
        <v>368</v>
      </c>
      <c r="D35" s="35" t="s">
        <v>374</v>
      </c>
      <c r="E35" s="31" t="s">
        <v>350</v>
      </c>
    </row>
    <row r="36" spans="2:5" x14ac:dyDescent="0.2">
      <c r="B36" s="35" t="s">
        <v>373</v>
      </c>
      <c r="C36" s="35" t="s">
        <v>368</v>
      </c>
      <c r="D36" s="35" t="s">
        <v>375</v>
      </c>
      <c r="E36" s="31" t="s">
        <v>350</v>
      </c>
    </row>
    <row r="37" spans="2:5" ht="25.2" x14ac:dyDescent="0.2">
      <c r="B37" s="35" t="s">
        <v>373</v>
      </c>
      <c r="C37" s="35" t="s">
        <v>368</v>
      </c>
      <c r="D37" s="35" t="s">
        <v>376</v>
      </c>
      <c r="E37" s="31" t="s">
        <v>350</v>
      </c>
    </row>
    <row r="38" spans="2:5" x14ac:dyDescent="0.2">
      <c r="B38" s="35" t="s">
        <v>361</v>
      </c>
      <c r="C38" s="35" t="s">
        <v>368</v>
      </c>
      <c r="D38" s="35" t="s">
        <v>377</v>
      </c>
      <c r="E38" s="190" t="s">
        <v>360</v>
      </c>
    </row>
    <row r="39" spans="2:5" x14ac:dyDescent="0.2">
      <c r="B39" s="35" t="s">
        <v>361</v>
      </c>
      <c r="C39" s="35" t="s">
        <v>368</v>
      </c>
      <c r="D39" s="35" t="s">
        <v>378</v>
      </c>
      <c r="E39" s="190" t="s">
        <v>360</v>
      </c>
    </row>
    <row r="40" spans="2:5" x14ac:dyDescent="0.2">
      <c r="B40" s="35" t="s">
        <v>361</v>
      </c>
      <c r="C40" s="35" t="s">
        <v>368</v>
      </c>
      <c r="D40" s="35" t="s">
        <v>379</v>
      </c>
      <c r="E40" s="190" t="s">
        <v>360</v>
      </c>
    </row>
    <row r="41" spans="2:5" x14ac:dyDescent="0.2">
      <c r="B41" s="35" t="s">
        <v>361</v>
      </c>
      <c r="C41" s="35" t="s">
        <v>368</v>
      </c>
      <c r="D41" s="35" t="s">
        <v>380</v>
      </c>
      <c r="E41" s="190" t="s">
        <v>360</v>
      </c>
    </row>
    <row r="42" spans="2:5" x14ac:dyDescent="0.2">
      <c r="B42" s="35" t="s">
        <v>361</v>
      </c>
      <c r="C42" s="35" t="s">
        <v>368</v>
      </c>
      <c r="D42" s="31" t="s">
        <v>381</v>
      </c>
      <c r="E42" s="190" t="s">
        <v>360</v>
      </c>
    </row>
    <row r="43" spans="2:5" ht="50.4" x14ac:dyDescent="0.2">
      <c r="B43" s="35" t="s">
        <v>361</v>
      </c>
      <c r="C43" s="35" t="s">
        <v>368</v>
      </c>
      <c r="D43" s="35" t="s">
        <v>365</v>
      </c>
      <c r="E43" s="190" t="s">
        <v>360</v>
      </c>
    </row>
    <row r="44" spans="2:5" ht="50.55" customHeight="1" x14ac:dyDescent="0.2">
      <c r="B44" s="35" t="s">
        <v>361</v>
      </c>
      <c r="C44" s="35" t="s">
        <v>368</v>
      </c>
      <c r="D44" s="35" t="s">
        <v>382</v>
      </c>
      <c r="E44" s="61" t="s">
        <v>350</v>
      </c>
    </row>
    <row r="45" spans="2:5" s="26" customFormat="1" ht="22.5" customHeight="1" x14ac:dyDescent="0.3">
      <c r="B45" s="236" t="s">
        <v>52</v>
      </c>
      <c r="C45" s="237"/>
      <c r="D45" s="237"/>
      <c r="E45" s="238"/>
    </row>
    <row r="46" spans="2:5" ht="25.2" x14ac:dyDescent="0.2">
      <c r="B46" s="34" t="s">
        <v>52</v>
      </c>
      <c r="C46" s="35" t="s">
        <v>348</v>
      </c>
      <c r="D46" s="35" t="s">
        <v>383</v>
      </c>
      <c r="E46" s="31" t="s">
        <v>350</v>
      </c>
    </row>
    <row r="47" spans="2:5" ht="25.2" x14ac:dyDescent="0.2">
      <c r="B47" s="34" t="s">
        <v>52</v>
      </c>
      <c r="C47" s="35" t="s">
        <v>348</v>
      </c>
      <c r="D47" s="35" t="s">
        <v>384</v>
      </c>
      <c r="E47" s="31" t="s">
        <v>350</v>
      </c>
    </row>
    <row r="48" spans="2:5" ht="25.2" x14ac:dyDescent="0.2">
      <c r="B48" s="34" t="s">
        <v>52</v>
      </c>
      <c r="C48" s="35" t="s">
        <v>348</v>
      </c>
      <c r="D48" s="35" t="s">
        <v>385</v>
      </c>
      <c r="E48" s="31" t="s">
        <v>350</v>
      </c>
    </row>
    <row r="49" spans="2:5" ht="25.2" x14ac:dyDescent="0.2">
      <c r="B49" s="34" t="s">
        <v>52</v>
      </c>
      <c r="C49" s="35" t="s">
        <v>348</v>
      </c>
      <c r="D49" s="35" t="s">
        <v>386</v>
      </c>
      <c r="E49" s="31" t="s">
        <v>350</v>
      </c>
    </row>
    <row r="50" spans="2:5" x14ac:dyDescent="0.2">
      <c r="B50" s="34" t="s">
        <v>52</v>
      </c>
      <c r="C50" s="35" t="s">
        <v>348</v>
      </c>
      <c r="D50" s="35" t="s">
        <v>387</v>
      </c>
      <c r="E50" s="31" t="s">
        <v>350</v>
      </c>
    </row>
    <row r="51" spans="2:5" x14ac:dyDescent="0.2">
      <c r="B51" s="34" t="s">
        <v>52</v>
      </c>
      <c r="C51" s="35" t="s">
        <v>348</v>
      </c>
      <c r="D51" s="35" t="s">
        <v>388</v>
      </c>
      <c r="E51" s="31" t="s">
        <v>350</v>
      </c>
    </row>
    <row r="52" spans="2:5" x14ac:dyDescent="0.2">
      <c r="B52" s="34" t="s">
        <v>52</v>
      </c>
      <c r="C52" s="35" t="s">
        <v>348</v>
      </c>
      <c r="D52" s="35" t="s">
        <v>389</v>
      </c>
      <c r="E52" s="31" t="s">
        <v>350</v>
      </c>
    </row>
    <row r="53" spans="2:5" x14ac:dyDescent="0.2">
      <c r="B53" s="34" t="s">
        <v>52</v>
      </c>
      <c r="C53" s="35" t="s">
        <v>348</v>
      </c>
      <c r="D53" s="35" t="s">
        <v>390</v>
      </c>
      <c r="E53" s="190" t="s">
        <v>360</v>
      </c>
    </row>
    <row r="54" spans="2:5" x14ac:dyDescent="0.2">
      <c r="B54" s="34" t="s">
        <v>52</v>
      </c>
      <c r="C54" s="35" t="s">
        <v>348</v>
      </c>
      <c r="D54" s="35" t="s">
        <v>391</v>
      </c>
      <c r="E54" s="190" t="s">
        <v>360</v>
      </c>
    </row>
    <row r="55" spans="2:5" x14ac:dyDescent="0.2">
      <c r="B55" s="34" t="s">
        <v>52</v>
      </c>
      <c r="C55" s="35" t="s">
        <v>348</v>
      </c>
      <c r="D55" s="35" t="s">
        <v>392</v>
      </c>
      <c r="E55" s="31" t="s">
        <v>350</v>
      </c>
    </row>
    <row r="56" spans="2:5" x14ac:dyDescent="0.2">
      <c r="B56" s="34" t="s">
        <v>52</v>
      </c>
      <c r="C56" s="35" t="s">
        <v>348</v>
      </c>
      <c r="D56" s="31" t="s">
        <v>393</v>
      </c>
      <c r="E56" s="190" t="s">
        <v>360</v>
      </c>
    </row>
    <row r="57" spans="2:5" ht="23.25" customHeight="1" x14ac:dyDescent="0.2">
      <c r="D57" s="25"/>
    </row>
    <row r="58" spans="2:5" s="12" customFormat="1" ht="65.25" customHeight="1" x14ac:dyDescent="0.2">
      <c r="B58" s="305" t="s">
        <v>394</v>
      </c>
      <c r="C58" s="306"/>
      <c r="D58" s="306"/>
      <c r="E58" s="306"/>
    </row>
    <row r="59" spans="2:5" s="12" customFormat="1" ht="53.25" customHeight="1" x14ac:dyDescent="0.2">
      <c r="B59" s="306" t="s">
        <v>395</v>
      </c>
      <c r="C59" s="306"/>
      <c r="D59" s="306"/>
      <c r="E59" s="306"/>
    </row>
    <row r="60" spans="2:5" x14ac:dyDescent="0.2">
      <c r="D60" s="25"/>
    </row>
    <row r="61" spans="2:5" x14ac:dyDescent="0.2">
      <c r="D61" s="60"/>
    </row>
    <row r="100" spans="5:5" x14ac:dyDescent="0.2">
      <c r="E100" s="62"/>
    </row>
  </sheetData>
  <sheetProtection algorithmName="SHA-512" hashValue="wyYr5cmuynNbWR4gceb1ZvPLIMlxO4cHhLZnebm5XwcO1LLN6o5Ayck2wiNzCYhAbUAgLGG3Jpav/zKyHuiNnQ==" saltValue="jUTaiihaLWopfnBQzZRrwg==" spinCount="100000" sheet="1" autoFilter="0"/>
  <autoFilter ref="B10:E56" xr:uid="{9C9E9FF2-ED39-4C99-9256-EED1AC934D3B}"/>
  <mergeCells count="7">
    <mergeCell ref="B1:E1"/>
    <mergeCell ref="B58:E58"/>
    <mergeCell ref="B59:E59"/>
    <mergeCell ref="B5:C5"/>
    <mergeCell ref="B7:C7"/>
    <mergeCell ref="B24:C24"/>
    <mergeCell ref="B30:C30"/>
  </mergeCells>
  <hyperlinks>
    <hyperlink ref="D55" location="Definitions!A33" display="Fuel Cell Electric Vehicles" xr:uid="{C6409294-50FC-E146-A04F-7560B3E6AD2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2A38-97BB-4032-BCDF-DDFF7FAEC1EB}">
  <sheetPr>
    <tabColor theme="9" tint="0.39997558519241921"/>
  </sheetPr>
  <dimension ref="B1:D22"/>
  <sheetViews>
    <sheetView showGridLines="0" workbookViewId="0"/>
  </sheetViews>
  <sheetFormatPr defaultColWidth="11" defaultRowHeight="12.6" x14ac:dyDescent="0.2"/>
  <cols>
    <col min="1" max="1" width="2.09765625" style="8" customWidth="1"/>
    <col min="2" max="2" width="74" style="26" customWidth="1"/>
    <col min="3" max="3" width="17.5" style="9" customWidth="1"/>
    <col min="4" max="16384" width="11" style="8"/>
  </cols>
  <sheetData>
    <row r="1" spans="2:4" ht="51.75" customHeight="1" x14ac:dyDescent="0.2">
      <c r="B1" s="311"/>
      <c r="C1" s="311"/>
    </row>
    <row r="2" spans="2:4" ht="22.05" customHeight="1" x14ac:dyDescent="0.2">
      <c r="B2" s="115"/>
      <c r="C2" s="115"/>
      <c r="D2" s="29"/>
    </row>
    <row r="3" spans="2:4" ht="17.100000000000001" customHeight="1" x14ac:dyDescent="0.2">
      <c r="B3" s="44"/>
      <c r="D3" s="29"/>
    </row>
    <row r="4" spans="2:4" ht="17.100000000000001" customHeight="1" x14ac:dyDescent="0.2">
      <c r="B4" s="106" t="s">
        <v>396</v>
      </c>
      <c r="D4" s="29"/>
    </row>
    <row r="5" spans="2:4" ht="5.55" customHeight="1" x14ac:dyDescent="0.2">
      <c r="B5" s="106"/>
      <c r="D5" s="29"/>
    </row>
    <row r="6" spans="2:4" ht="58.5" customHeight="1" x14ac:dyDescent="0.2">
      <c r="B6" s="310" t="s">
        <v>397</v>
      </c>
      <c r="C6" s="310"/>
      <c r="D6" s="29"/>
    </row>
    <row r="7" spans="2:4" ht="24" customHeight="1" x14ac:dyDescent="0.2">
      <c r="B7" s="45"/>
      <c r="C7" s="45"/>
      <c r="D7" s="29"/>
    </row>
    <row r="8" spans="2:4" x14ac:dyDescent="0.2">
      <c r="B8" s="79" t="s">
        <v>398</v>
      </c>
      <c r="C8" s="80" t="s">
        <v>399</v>
      </c>
    </row>
    <row r="9" spans="2:4" x14ac:dyDescent="0.2">
      <c r="B9" s="81" t="s">
        <v>400</v>
      </c>
      <c r="C9" s="82" t="s">
        <v>401</v>
      </c>
    </row>
    <row r="10" spans="2:4" x14ac:dyDescent="0.2">
      <c r="B10" s="81" t="s">
        <v>402</v>
      </c>
      <c r="C10" s="82" t="s">
        <v>401</v>
      </c>
    </row>
    <row r="11" spans="2:4" ht="50.4" x14ac:dyDescent="0.2">
      <c r="B11" s="250" t="s">
        <v>418</v>
      </c>
      <c r="C11" s="250" t="s">
        <v>401</v>
      </c>
    </row>
    <row r="12" spans="2:4" x14ac:dyDescent="0.2">
      <c r="B12" s="81" t="s">
        <v>417</v>
      </c>
      <c r="C12" s="82" t="s">
        <v>401</v>
      </c>
    </row>
    <row r="13" spans="2:4" x14ac:dyDescent="0.2">
      <c r="B13" s="81" t="s">
        <v>416</v>
      </c>
      <c r="C13" s="82" t="s">
        <v>401</v>
      </c>
    </row>
    <row r="14" spans="2:4" x14ac:dyDescent="0.2">
      <c r="B14" s="81" t="s">
        <v>403</v>
      </c>
      <c r="C14" s="82" t="s">
        <v>401</v>
      </c>
    </row>
    <row r="15" spans="2:4" x14ac:dyDescent="0.2">
      <c r="B15" s="81" t="s">
        <v>404</v>
      </c>
      <c r="C15" s="82" t="s">
        <v>401</v>
      </c>
    </row>
    <row r="16" spans="2:4" x14ac:dyDescent="0.2">
      <c r="B16" s="81" t="s">
        <v>405</v>
      </c>
      <c r="C16" s="82" t="s">
        <v>401</v>
      </c>
    </row>
    <row r="17" spans="2:3" x14ac:dyDescent="0.2">
      <c r="B17" s="81" t="s">
        <v>406</v>
      </c>
      <c r="C17" s="82" t="s">
        <v>401</v>
      </c>
    </row>
    <row r="18" spans="2:3" x14ac:dyDescent="0.2">
      <c r="B18" s="81" t="s">
        <v>407</v>
      </c>
      <c r="C18" s="82" t="s">
        <v>401</v>
      </c>
    </row>
    <row r="19" spans="2:3" x14ac:dyDescent="0.2">
      <c r="B19" s="83" t="s">
        <v>408</v>
      </c>
      <c r="C19" s="84" t="s">
        <v>409</v>
      </c>
    </row>
    <row r="20" spans="2:3" x14ac:dyDescent="0.2">
      <c r="B20" s="30"/>
    </row>
    <row r="22" spans="2:3" ht="70.05" customHeight="1" x14ac:dyDescent="0.2">
      <c r="B22" s="288" t="s">
        <v>11</v>
      </c>
      <c r="C22" s="288"/>
    </row>
  </sheetData>
  <sheetProtection algorithmName="SHA-512" hashValue="Cg2x51rtegSWtB5PcN3Thzhlhd5NMvnbnTjA+YXex0EWa5ZSmCLpubb7yQ3mhE84vHZQ1M4hRzd8cRGv8nWSSQ==" saltValue="b7Oe0cytLwVKEPFvTqGMQA==" spinCount="100000" sheet="1" objects="1" scenarios="1"/>
  <mergeCells count="3">
    <mergeCell ref="B6:C6"/>
    <mergeCell ref="B1:C1"/>
    <mergeCell ref="B22:C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1C4E-5667-43ED-90C5-5E1FC352A313}">
  <dimension ref="A2:A5"/>
  <sheetViews>
    <sheetView workbookViewId="0">
      <selection activeCell="A4" sqref="A4"/>
    </sheetView>
  </sheetViews>
  <sheetFormatPr defaultColWidth="8.796875" defaultRowHeight="15.6" x14ac:dyDescent="0.3"/>
  <cols>
    <col min="1" max="1" width="10.59765625" customWidth="1"/>
  </cols>
  <sheetData>
    <row r="2" spans="1:1" x14ac:dyDescent="0.3">
      <c r="A2" t="s">
        <v>410</v>
      </c>
    </row>
    <row r="3" spans="1:1" x14ac:dyDescent="0.3">
      <c r="A3" s="1" t="s">
        <v>42</v>
      </c>
    </row>
    <row r="4" spans="1:1" x14ac:dyDescent="0.3">
      <c r="A4" t="s">
        <v>401</v>
      </c>
    </row>
    <row r="5" spans="1:1" x14ac:dyDescent="0.3">
      <c r="A5" t="s">
        <v>409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8c9d4a-c0d4-4dcc-afaf-fd9b6efeed10">
      <Terms xmlns="http://schemas.microsoft.com/office/infopath/2007/PartnerControls"/>
    </lcf76f155ced4ddcb4097134ff3c332f>
    <TaxCatchAll xmlns="a57028ec-9129-4d82-ae28-7b58c22460f1" xsi:nil="true"/>
    <TextforSearch0 xmlns="be8c9d4a-c0d4-4dcc-afaf-fd9b6efeed10" xsi:nil="true"/>
    <Lastmodifiedby xmlns="be8c9d4a-c0d4-4dcc-afaf-fd9b6efeed10">
      <UserInfo>
        <DisplayName/>
        <AccountId xsi:nil="true"/>
        <AccountType/>
      </UserInfo>
    </Lastmodifiedb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81297894BF094BB8BF6C418D8A0B9C" ma:contentTypeVersion="21" ma:contentTypeDescription="Create a new document." ma:contentTypeScope="" ma:versionID="7428ed0b2be3ef0aef517f22a39c1d3e">
  <xsd:schema xmlns:xsd="http://www.w3.org/2001/XMLSchema" xmlns:xs="http://www.w3.org/2001/XMLSchema" xmlns:p="http://schemas.microsoft.com/office/2006/metadata/properties" xmlns:ns2="be8c9d4a-c0d4-4dcc-afaf-fd9b6efeed10" xmlns:ns3="a57028ec-9129-4d82-ae28-7b58c22460f1" targetNamespace="http://schemas.microsoft.com/office/2006/metadata/properties" ma:root="true" ma:fieldsID="e55bd9397b95afeba42f0ac42e2e9c31" ns2:_="" ns3:_="">
    <xsd:import namespace="be8c9d4a-c0d4-4dcc-afaf-fd9b6efeed10"/>
    <xsd:import namespace="a57028ec-9129-4d82-ae28-7b58c22460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xtforSearch0" minOccurs="0"/>
                <xsd:element ref="ns2:Lastmodifiedby"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c9d4a-c0d4-4dcc-afaf-fd9b6efee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be27b6f-0430-46b8-8c70-b2028ad988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TextforSearch0" ma:index="25" nillable="true" ma:displayName="Text for Search" ma:format="Dropdown" ma:internalName="TextforSearch0">
      <xsd:simpleType>
        <xsd:restriction base="dms:Note">
          <xsd:maxLength value="255"/>
        </xsd:restriction>
      </xsd:simpleType>
    </xsd:element>
    <xsd:element name="Lastmodifiedby" ma:index="26" nillable="true" ma:displayName="Last modified by" ma:format="Dropdown" ma:list="UserInfo" ma:SharePointGroup="0" ma:internalName="Lastmodifi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7028ec-9129-4d82-ae28-7b58c22460f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51ff844-7a14-4e6e-9760-52fdcb3098e1}" ma:internalName="TaxCatchAll" ma:showField="CatchAllData" ma:web="a57028ec-9129-4d82-ae28-7b58c22460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7E9603-E943-438F-B783-5463FB69C184}">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be8c9d4a-c0d4-4dcc-afaf-fd9b6efeed10"/>
    <ds:schemaRef ds:uri="http://purl.org/dc/terms/"/>
    <ds:schemaRef ds:uri="http://purl.org/dc/dcmitype/"/>
    <ds:schemaRef ds:uri="http://schemas.openxmlformats.org/package/2006/metadata/core-properties"/>
    <ds:schemaRef ds:uri="a57028ec-9129-4d82-ae28-7b58c22460f1"/>
    <ds:schemaRef ds:uri="http://purl.org/dc/elements/1.1/"/>
  </ds:schemaRefs>
</ds:datastoreItem>
</file>

<file path=customXml/itemProps2.xml><?xml version="1.0" encoding="utf-8"?>
<ds:datastoreItem xmlns:ds="http://schemas.openxmlformats.org/officeDocument/2006/customXml" ds:itemID="{149EEAB0-DBC8-4C0E-AF03-4702A26B7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c9d4a-c0d4-4dcc-afaf-fd9b6efeed10"/>
    <ds:schemaRef ds:uri="a57028ec-9129-4d82-ae28-7b58c2246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AD315E-6488-433E-921A-568D167604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Checklist</vt:lpstr>
      <vt:lpstr>Results</vt:lpstr>
      <vt:lpstr>Definitions</vt:lpstr>
      <vt:lpstr>Additional Benefits</vt:lpstr>
      <vt:lpstr>Additionality</vt:lpstr>
      <vt:lpstr>Compliance</vt:lpstr>
      <vt:lpstr>Examples</vt:lpstr>
      <vt:lpstr>Green Building Certifications</vt:lpstr>
      <vt:lpstr>DO NOT TOUCH</vt:lpstr>
      <vt:lpstr>answers</vt:lpstr>
      <vt:lpstr>na</vt:lpstr>
      <vt:lpstr>NO</vt:lpstr>
      <vt:lpstr>options</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Sullivan</dc:creator>
  <cp:keywords/>
  <dc:description/>
  <cp:lastModifiedBy>Lisa Chensvold</cp:lastModifiedBy>
  <cp:revision/>
  <dcterms:created xsi:type="dcterms:W3CDTF">2024-06-18T15:24:46Z</dcterms:created>
  <dcterms:modified xsi:type="dcterms:W3CDTF">2024-10-07T13:33:11Z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0x0101005981297894BF094BB8BF6C418D8A0B9C</vt:lpwstr>
  </property>
  <property fmtid="{D5CDD505-2E9C-101B-9397-08002B2CF9AE}" pid="3" name="MediaServiceImageTags">
    <vt:lpwstr/>
  </property>
</Properties>
</file>